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RHL\BLI\Projets immobiliers\Projet nouvelle préfecture\07 - Marchés\Marché MOE\1 - Pièces du marché\2 - Fichiers PDF\"/>
    </mc:Choice>
  </mc:AlternateContent>
  <bookViews>
    <workbookView xWindow="0" yWindow="0" windowWidth="25200" windowHeight="11850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D279" i="1" l="1"/>
  <c r="D278" i="1"/>
  <c r="D277" i="1"/>
  <c r="D270" i="1"/>
  <c r="D262" i="1"/>
  <c r="D261" i="1"/>
  <c r="D260" i="1"/>
  <c r="D255" i="1"/>
  <c r="D248" i="1"/>
  <c r="D247" i="1"/>
  <c r="D246" i="1"/>
  <c r="D241" i="1"/>
  <c r="D226" i="1"/>
  <c r="D217" i="1"/>
  <c r="D207" i="1"/>
  <c r="D195" i="1"/>
  <c r="D176" i="1"/>
  <c r="D173" i="1"/>
  <c r="D129" i="1"/>
  <c r="D112" i="1"/>
  <c r="D110" i="1"/>
  <c r="D92" i="1"/>
</calcChain>
</file>

<file path=xl/sharedStrings.xml><?xml version="1.0" encoding="utf-8"?>
<sst xmlns="http://schemas.openxmlformats.org/spreadsheetml/2006/main" count="780" uniqueCount="184">
  <si>
    <t>Désignation</t>
  </si>
  <si>
    <t>U</t>
  </si>
  <si>
    <t>Q</t>
  </si>
  <si>
    <t>MENUISERIE INTERIEURE - AGENCEMENT</t>
  </si>
  <si>
    <t>Cage C :</t>
  </si>
  <si>
    <t>Aménagement du chantier nettoyage et repli</t>
  </si>
  <si>
    <t>ens</t>
  </si>
  <si>
    <t>Portes stratifiées 1 UP, huisseries hêtre, âme pleine, à recouvrement, dimensions 93*204</t>
  </si>
  <si>
    <t>u</t>
  </si>
  <si>
    <t>Portes vitrées 1 UP, sans huisseries (dans cloisons modulaires), dimensions 93*204</t>
  </si>
  <si>
    <t>Portes stratifiées 2 UP, huisseries hêtre, âme pleine, à recouvrement, dimensions (93+93)*204</t>
  </si>
  <si>
    <t>Portes stratifiées 1 UP, huisseries hêtre, EI30, à recouvrement, dimensions 93*204, ferme porte</t>
  </si>
  <si>
    <t>Portes stratifiées 2 UP, huisseries hêtre, EI30, à recouvrement, dimensions (93+93)*204, ferme porte et sélecteur de fermeture</t>
  </si>
  <si>
    <t>Butoirs de portes</t>
  </si>
  <si>
    <t>Plinthes bois à peindre</t>
  </si>
  <si>
    <t>ml</t>
  </si>
  <si>
    <t>Tablettes bois sur les doublages en pied de fenêtres et murs rideaux</t>
  </si>
  <si>
    <t>Nez de cloisons</t>
  </si>
  <si>
    <t>val</t>
  </si>
  <si>
    <t>Meubles accueil</t>
  </si>
  <si>
    <t>Guichets</t>
  </si>
  <si>
    <t>Pictogrammes PMR sur portes</t>
  </si>
  <si>
    <t>Signalétique sur portes</t>
  </si>
  <si>
    <t>Trappes de visites</t>
  </si>
  <si>
    <t>Etude, DOE</t>
  </si>
  <si>
    <t>Cage D :</t>
  </si>
  <si>
    <t>Portes stratifiées 1 UP, sans huisseries (dans cloisons modulaires), âme pleine, dimensions 93*204</t>
  </si>
  <si>
    <t>Portes stratifiées 1 UP coulissante dans châssis métallique, âme pleine, dimensions 93*204</t>
  </si>
  <si>
    <t>Meuble pré accueil</t>
  </si>
  <si>
    <t>Meuble bureau partagé</t>
  </si>
  <si>
    <t>Cage E :</t>
  </si>
  <si>
    <t>Portes vitrées 1 UP, sans huisseries (dans cloisons modulaires), dimensions 93*04</t>
  </si>
  <si>
    <t>Barres de tirages PMR</t>
  </si>
  <si>
    <t>Poignées ralongées PMR</t>
  </si>
  <si>
    <t>Châssis vitrés feuilletés 33.2 en bois exotique 2100*450mm (1 unité)</t>
  </si>
  <si>
    <t>CLOISONS SECHES - ISOLATION - CLOISONS MODULAIRES</t>
  </si>
  <si>
    <t>Plafonds EI60</t>
  </si>
  <si>
    <t>m²</t>
  </si>
  <si>
    <t>Plafonds standards</t>
  </si>
  <si>
    <t>Cloisons 98/48 avec 2BA18 par face, compris isolation PAR 45 mm</t>
  </si>
  <si>
    <t>Cloisons SAD 140, compris isolation 2*45 mm</t>
  </si>
  <si>
    <t>Sujétions pour reprises de doublages au droit des cloisons EI60</t>
  </si>
  <si>
    <t>Plus value PPM</t>
  </si>
  <si>
    <t>Bandes armées</t>
  </si>
  <si>
    <t>Cloisons modulaires pleines</t>
  </si>
  <si>
    <t>Cloisons modulaires vitrées</t>
  </si>
  <si>
    <t>Cloisons modulaires vitrées sur allèges pleines</t>
  </si>
  <si>
    <t>Pose portes et trappes</t>
  </si>
  <si>
    <t>Accessoires divers et renforts</t>
  </si>
  <si>
    <t>Mains courantes emmarchement</t>
  </si>
  <si>
    <t>PLAFONDS SUSPENDUS</t>
  </si>
  <si>
    <t>Faux-plafonds standard, dalle 600x600x20mm type EKLA de chez ROCKFON ou équivalent sur ossature T15 blanche</t>
  </si>
  <si>
    <t>Faux-plafonds standard, dalle 1200x600x20mm type EKLA de chez ROCKFON ou équivalent sur ossature T15 blanche</t>
  </si>
  <si>
    <t>Retombées de plafonds</t>
  </si>
  <si>
    <t>Dalles de maintenance à disposition du MO</t>
  </si>
  <si>
    <t>Plus-value pour faux-plafonds couleur dalle 600x600x20mm type Colorall de chez ROCKFON ou équivalent sur ossature T15 couleur / R+3</t>
  </si>
  <si>
    <t>Plus-value pour faux-plafonds couleur dalle 600x600x20mm type Colorall de chez ROCKFON ou équivalent sur ossature T15 couleur / R+4</t>
  </si>
  <si>
    <t>CARRELAGE - CHAPE - FAÏENCE</t>
  </si>
  <si>
    <t>Chapes lissées pour sols RDC</t>
  </si>
  <si>
    <t>Plus-value pour joints de fractionnement</t>
  </si>
  <si>
    <t>Carrelage Grés Cérame U4P3 pose collée 60*60cm</t>
  </si>
  <si>
    <t>Plinthes assorties</t>
  </si>
  <si>
    <t>Etanchéité sous carrelages type SEL</t>
  </si>
  <si>
    <t>Relevés d'étanchéité SEL</t>
  </si>
  <si>
    <t>Etanchéité sous faïence type SPEC</t>
  </si>
  <si>
    <t>Douches carrelées, compris siphon et forme de pente</t>
  </si>
  <si>
    <t>Faïence 20x20 blanche toute hauteur dans WC</t>
  </si>
  <si>
    <t>Blocage receveur de douche et paillasse</t>
  </si>
  <si>
    <t>REVETEMENTS DE SOLS SOUPLES</t>
  </si>
  <si>
    <t>Ragréage P3 avant pose sols souples</t>
  </si>
  <si>
    <t>Revêtement PVC acoustique U4P3</t>
  </si>
  <si>
    <t>Revêtement PVC compact U4P3</t>
  </si>
  <si>
    <t>Revêtement textile imprimé U4P3 en dalles</t>
  </si>
  <si>
    <t>Barres de seuils inox</t>
  </si>
  <si>
    <t>Joints de dilatation en sols</t>
  </si>
  <si>
    <t>Emmarchements sols souples textiles</t>
  </si>
  <si>
    <t>Nez de marches antidérapants</t>
  </si>
  <si>
    <t>Nez de marches type clous podotactiles</t>
  </si>
  <si>
    <t>PEINTURE - REVETEMENTS MURAUX</t>
  </si>
  <si>
    <t>Plafonds (1 couche de peinture au pistolet) finition B</t>
  </si>
  <si>
    <t>Murs des cages d'escaliers (toile de verre + 1 couche de peinture au pistolet) finition B</t>
  </si>
  <si>
    <t>Murs (toile de verre + 1 couche de peinture au pistolet) finition B</t>
  </si>
  <si>
    <t>Murs (1 couche de lasure)</t>
  </si>
  <si>
    <t>Murs (1 couche de peinture au pistolet) finition B</t>
  </si>
  <si>
    <t>Peintures sur huisseries de portes + trappes de visite</t>
  </si>
  <si>
    <t>Plinthes bois brut (finition satinée)</t>
  </si>
  <si>
    <t>Peinture sur canalisations</t>
  </si>
  <si>
    <t>Nettoyage de fin de chantier</t>
  </si>
  <si>
    <t>Sols (peinture : dégagement, sas et escalier depuis sous-sol vers rdc) compris bandes adhésives antidérapantes et contrastées, contraste visuel 1ère et dernière marches</t>
  </si>
  <si>
    <t>Murs des cages d'escaliers (peinture de propreté : dégagement, sas et escalier depuis sous-sol vers rdc)</t>
  </si>
  <si>
    <t>Murs (plus-value pour revêtements intissés à peindre)</t>
  </si>
  <si>
    <t>PLOMBERIE - SANITAIRES</t>
  </si>
  <si>
    <t>Alimentation comprenant : tuyaux penaflex, vidange, tubes cuivre, tubes PER, siphons, robinets (arrêts, puisages), réducteurs, pose et frais divers</t>
  </si>
  <si>
    <t>Chauffe-eau instantané 15 litres</t>
  </si>
  <si>
    <t>Chauffe-eau 300 litres</t>
  </si>
  <si>
    <t>Wc suspendu</t>
  </si>
  <si>
    <t>Urinoir</t>
  </si>
  <si>
    <t>Barre de relevage</t>
  </si>
  <si>
    <t>Miroir</t>
  </si>
  <si>
    <t>Ensembles de douches</t>
  </si>
  <si>
    <t>Lave mains type Handilav siphon déporté, compris mitigeur</t>
  </si>
  <si>
    <t>Lave mains type Odéon, compris mitigeur</t>
  </si>
  <si>
    <t>Kitchenette 120x60 avec évier inox 1 cuve/1 égouttoir, mitigeur, bonde, siphon, meuble bas 2 portes, 1 étagère</t>
  </si>
  <si>
    <t>Mobilier tisanerie 180x60 avec évier inox 1cuve/1 égouttoir, mitigeur, bonde, siphon, meuble bas 3 portes, 1 étagère</t>
  </si>
  <si>
    <t>Bac à laver mural, compris mitigeur</t>
  </si>
  <si>
    <t>Mobilier tisanerie 140x60 avec évier inox 1cuve/1 égouttoir, mitigeur, bonde, siphon, meuble bas 3 portes, 1 étagère</t>
  </si>
  <si>
    <t>Receveur de douche Allia type Prima 90x90 extra-plat</t>
  </si>
  <si>
    <t>Meuble salle d'eau avec plan vasque + mitigeur</t>
  </si>
  <si>
    <t>Kitchenette 300x60 avec évier inox 2 cuves/1 égouttoir, mitigeur, bonde, siphon, meuble bas 3 portes, 1 étagère</t>
  </si>
  <si>
    <t>ELECTRICITE CFO</t>
  </si>
  <si>
    <t>Etudes et plans d'exécution</t>
  </si>
  <si>
    <t>BAES type ES1</t>
  </si>
  <si>
    <t>BAES type ES4</t>
  </si>
  <si>
    <t>Câbles U1000 R2V 5G1,5</t>
  </si>
  <si>
    <t>Divers accessoires, raccordements et repérages</t>
  </si>
  <si>
    <t>Distribution :</t>
  </si>
  <si>
    <t>Gaines ICT 20</t>
  </si>
  <si>
    <t>Plinthes électriques 3 compartiments</t>
  </si>
  <si>
    <t>Accessoires plinthes</t>
  </si>
  <si>
    <t>Boitiers de distribution éclairage</t>
  </si>
  <si>
    <t>Connecteurs</t>
  </si>
  <si>
    <t>Boitiers de distribution prises de courant</t>
  </si>
  <si>
    <t>Câbles U1000 R2V 3G1,5</t>
  </si>
  <si>
    <t>Câbles U1000 R2V 3G2,5</t>
  </si>
  <si>
    <t>Boites de dérivation</t>
  </si>
  <si>
    <t>Luminaires L1</t>
  </si>
  <si>
    <t>Luminaires L2</t>
  </si>
  <si>
    <t>Luminaires L3</t>
  </si>
  <si>
    <t>Luminaires L5</t>
  </si>
  <si>
    <t>Luminaires L6</t>
  </si>
  <si>
    <t>Luminaires L8</t>
  </si>
  <si>
    <t>Détecteurs de mouvements 360° encastrés (sanitaires, bureaux et circulations)</t>
  </si>
  <si>
    <t>Détecteurs de mouvements SENSA MRE DDP</t>
  </si>
  <si>
    <t>Télécommandes</t>
  </si>
  <si>
    <t>Interrupteurs SA à voyant</t>
  </si>
  <si>
    <t>Interrupteurs SA</t>
  </si>
  <si>
    <t>Interrupteurs à clé</t>
  </si>
  <si>
    <t>Prises de courant 16A+T 230V encastrées MOSAIC</t>
  </si>
  <si>
    <t>Prises de courant 16A+T 230V sur plinthes MOSAIC</t>
  </si>
  <si>
    <t>Postes de travail (3PC 16A+T 230V)</t>
  </si>
  <si>
    <t>Nourrices</t>
  </si>
  <si>
    <t>Divers (gestion bureau de contrôle, concessionnaires, PPSPS, information du personnel, DOE)</t>
  </si>
  <si>
    <t>Luminaires L11</t>
  </si>
  <si>
    <t>Bouton poussoir</t>
  </si>
  <si>
    <t>Postes de travail (3PC 16A+T 230V) en cloison</t>
  </si>
  <si>
    <t>Boitier de sol équipé</t>
  </si>
  <si>
    <t>MONTE-ESCALIERS</t>
  </si>
  <si>
    <t>Monte-escaliers PMR type KONE ou équivalent</t>
  </si>
  <si>
    <t>ARCHIVES MOBILES</t>
  </si>
  <si>
    <t>Rayonnages mobiles d'archives type MECALUX ou équivalent</t>
  </si>
  <si>
    <t>MOYENS D'EXTINCTION - SIGNALETIQUE - PLANS D'INTERVENTION</t>
  </si>
  <si>
    <t>Extincteur 6L Eau Additif PA PB EUROTECH pn</t>
  </si>
  <si>
    <t>Extincteur 2kg PP CO2 EUROFEU</t>
  </si>
  <si>
    <t>Extincteur 5kg PP CO2 ALU</t>
  </si>
  <si>
    <t>Lutte incendie ext eau additif Pvc SFace 100*150</t>
  </si>
  <si>
    <t>Information ext CO2 Pvc SFace 100*150</t>
  </si>
  <si>
    <t>Adhésif AB Av QR Code Vinyle polymère 3.5*12cm</t>
  </si>
  <si>
    <t>Adhésif B Av QR Code Vinyle polymère 3.5*12cm</t>
  </si>
  <si>
    <t>Plan d'intervention A2 plastifié avec cadre</t>
  </si>
  <si>
    <t>Plan d'évacuation plastifié A3 avec cadre</t>
  </si>
  <si>
    <t>Main d'Oeuvre Ouvriers et employés</t>
  </si>
  <si>
    <t>h</t>
  </si>
  <si>
    <t>GROUPE ELECTROGENE</t>
  </si>
  <si>
    <t>Echappement</t>
  </si>
  <si>
    <t>Cheminée 10ml</t>
  </si>
  <si>
    <t>Piège à son</t>
  </si>
  <si>
    <t>Insonorisation du local</t>
  </si>
  <si>
    <t>Raccord ZAG</t>
  </si>
  <si>
    <t>Groupe électrogène 200 KVA, capoté insonorisé, réservoir 1600 litres intégré au châssis, compris mise en service et manutention</t>
  </si>
  <si>
    <t>Liaison puissance vers TGBT</t>
  </si>
  <si>
    <t>Liaisons commandes</t>
  </si>
  <si>
    <t>Inverseur de source 4*4*250A dans TBGT</t>
  </si>
  <si>
    <t>Etudes</t>
  </si>
  <si>
    <t>CONTRÔLE DES SOMMES</t>
  </si>
  <si>
    <t xml:space="preserve"> </t>
  </si>
  <si>
    <t xml:space="preserve">Peinture sur tablettes d'allège </t>
  </si>
  <si>
    <t xml:space="preserve">Habillage BA 13 collée sur murs </t>
  </si>
  <si>
    <t xml:space="preserve">Habillage BA13 collée sur poteaux </t>
  </si>
  <si>
    <t>Stores à enroulement</t>
  </si>
  <si>
    <t>Mobilier</t>
  </si>
  <si>
    <t xml:space="preserve">Placards </t>
  </si>
  <si>
    <t xml:space="preserve">Stores à enroulement </t>
  </si>
  <si>
    <t xml:space="preserve">Mobilier </t>
  </si>
  <si>
    <t>Détail du quantitatif estimatif (D.Q.E)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</si>
</sst>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theme="3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i/>
      <sz val="10"/>
      <color theme="3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Fill="1"/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 applyFill="1"/>
    <xf numFmtId="0" fontId="1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2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2" fontId="1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2" fontId="1" fillId="0" borderId="0" xfId="0" applyNumberFormat="1" applyFont="1" applyFill="1" applyAlignment="1"/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0" xfId="0" applyFont="1" applyFill="1"/>
    <xf numFmtId="0" fontId="2" fillId="0" borderId="0" xfId="0" applyFont="1" applyFill="1" applyBorder="1"/>
    <xf numFmtId="2" fontId="2" fillId="0" borderId="0" xfId="0" applyNumberFormat="1" applyFont="1" applyFill="1" applyBorder="1"/>
    <xf numFmtId="0" fontId="7" fillId="0" borderId="0" xfId="0" applyFont="1" applyFill="1" applyBorder="1" applyAlignment="1">
      <alignment horizontal="left"/>
    </xf>
    <xf numFmtId="0" fontId="5" fillId="0" borderId="0" xfId="0" applyFont="1"/>
    <xf numFmtId="2" fontId="5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/>
    <xf numFmtId="2" fontId="7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3" fontId="1" fillId="0" borderId="0" xfId="0" applyNumberFormat="1" applyFont="1"/>
    <xf numFmtId="4" fontId="1" fillId="0" borderId="0" xfId="0" applyNumberFormat="1" applyFont="1"/>
    <xf numFmtId="0" fontId="8" fillId="0" borderId="0" xfId="0" applyFont="1" applyFill="1"/>
    <xf numFmtId="0" fontId="8" fillId="0" borderId="0" xfId="0" applyFont="1"/>
    <xf numFmtId="3" fontId="8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wrapText="1"/>
    </xf>
    <xf numFmtId="0" fontId="9" fillId="2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5"/>
  <sheetViews>
    <sheetView tabSelected="1" topLeftCell="A430" zoomScale="130" zoomScaleNormal="130" workbookViewId="0">
      <selection activeCell="J7" sqref="J7"/>
    </sheetView>
  </sheetViews>
  <sheetFormatPr baseColWidth="10" defaultRowHeight="12.75" outlineLevelRow="1" x14ac:dyDescent="0.2"/>
  <cols>
    <col min="1" max="1" width="15.7109375" style="5" customWidth="1"/>
    <col min="2" max="2" width="50.42578125" style="6" bestFit="1" customWidth="1"/>
    <col min="3" max="3" width="3.7109375" style="6" customWidth="1"/>
    <col min="4" max="4" width="9.7109375" style="7" bestFit="1" customWidth="1"/>
    <col min="5" max="251" width="11.42578125" style="6"/>
    <col min="252" max="252" width="15.7109375" style="6" customWidth="1"/>
    <col min="253" max="253" width="50.42578125" style="6" bestFit="1" customWidth="1"/>
    <col min="254" max="254" width="3.7109375" style="6" customWidth="1"/>
    <col min="255" max="255" width="9.7109375" style="6" bestFit="1" customWidth="1"/>
    <col min="256" max="257" width="10.7109375" style="6" customWidth="1"/>
    <col min="258" max="258" width="13.28515625" style="6" customWidth="1"/>
    <col min="259" max="259" width="17.5703125" style="6" customWidth="1"/>
    <col min="260" max="260" width="23.42578125" style="6" customWidth="1"/>
    <col min="261" max="507" width="11.42578125" style="6"/>
    <col min="508" max="508" width="15.7109375" style="6" customWidth="1"/>
    <col min="509" max="509" width="50.42578125" style="6" bestFit="1" customWidth="1"/>
    <col min="510" max="510" width="3.7109375" style="6" customWidth="1"/>
    <col min="511" max="511" width="9.7109375" style="6" bestFit="1" customWidth="1"/>
    <col min="512" max="513" width="10.7109375" style="6" customWidth="1"/>
    <col min="514" max="514" width="13.28515625" style="6" customWidth="1"/>
    <col min="515" max="515" width="17.5703125" style="6" customWidth="1"/>
    <col min="516" max="516" width="23.42578125" style="6" customWidth="1"/>
    <col min="517" max="763" width="11.42578125" style="6"/>
    <col min="764" max="764" width="15.7109375" style="6" customWidth="1"/>
    <col min="765" max="765" width="50.42578125" style="6" bestFit="1" customWidth="1"/>
    <col min="766" max="766" width="3.7109375" style="6" customWidth="1"/>
    <col min="767" max="767" width="9.7109375" style="6" bestFit="1" customWidth="1"/>
    <col min="768" max="769" width="10.7109375" style="6" customWidth="1"/>
    <col min="770" max="770" width="13.28515625" style="6" customWidth="1"/>
    <col min="771" max="771" width="17.5703125" style="6" customWidth="1"/>
    <col min="772" max="772" width="23.42578125" style="6" customWidth="1"/>
    <col min="773" max="1019" width="11.42578125" style="6"/>
    <col min="1020" max="1020" width="15.7109375" style="6" customWidth="1"/>
    <col min="1021" max="1021" width="50.42578125" style="6" bestFit="1" customWidth="1"/>
    <col min="1022" max="1022" width="3.7109375" style="6" customWidth="1"/>
    <col min="1023" max="1023" width="9.7109375" style="6" bestFit="1" customWidth="1"/>
    <col min="1024" max="1025" width="10.7109375" style="6" customWidth="1"/>
    <col min="1026" max="1026" width="13.28515625" style="6" customWidth="1"/>
    <col min="1027" max="1027" width="17.5703125" style="6" customWidth="1"/>
    <col min="1028" max="1028" width="23.42578125" style="6" customWidth="1"/>
    <col min="1029" max="1275" width="11.42578125" style="6"/>
    <col min="1276" max="1276" width="15.7109375" style="6" customWidth="1"/>
    <col min="1277" max="1277" width="50.42578125" style="6" bestFit="1" customWidth="1"/>
    <col min="1278" max="1278" width="3.7109375" style="6" customWidth="1"/>
    <col min="1279" max="1279" width="9.7109375" style="6" bestFit="1" customWidth="1"/>
    <col min="1280" max="1281" width="10.7109375" style="6" customWidth="1"/>
    <col min="1282" max="1282" width="13.28515625" style="6" customWidth="1"/>
    <col min="1283" max="1283" width="17.5703125" style="6" customWidth="1"/>
    <col min="1284" max="1284" width="23.42578125" style="6" customWidth="1"/>
    <col min="1285" max="1531" width="11.42578125" style="6"/>
    <col min="1532" max="1532" width="15.7109375" style="6" customWidth="1"/>
    <col min="1533" max="1533" width="50.42578125" style="6" bestFit="1" customWidth="1"/>
    <col min="1534" max="1534" width="3.7109375" style="6" customWidth="1"/>
    <col min="1535" max="1535" width="9.7109375" style="6" bestFit="1" customWidth="1"/>
    <col min="1536" max="1537" width="10.7109375" style="6" customWidth="1"/>
    <col min="1538" max="1538" width="13.28515625" style="6" customWidth="1"/>
    <col min="1539" max="1539" width="17.5703125" style="6" customWidth="1"/>
    <col min="1540" max="1540" width="23.42578125" style="6" customWidth="1"/>
    <col min="1541" max="1787" width="11.42578125" style="6"/>
    <col min="1788" max="1788" width="15.7109375" style="6" customWidth="1"/>
    <col min="1789" max="1789" width="50.42578125" style="6" bestFit="1" customWidth="1"/>
    <col min="1790" max="1790" width="3.7109375" style="6" customWidth="1"/>
    <col min="1791" max="1791" width="9.7109375" style="6" bestFit="1" customWidth="1"/>
    <col min="1792" max="1793" width="10.7109375" style="6" customWidth="1"/>
    <col min="1794" max="1794" width="13.28515625" style="6" customWidth="1"/>
    <col min="1795" max="1795" width="17.5703125" style="6" customWidth="1"/>
    <col min="1796" max="1796" width="23.42578125" style="6" customWidth="1"/>
    <col min="1797" max="2043" width="11.42578125" style="6"/>
    <col min="2044" max="2044" width="15.7109375" style="6" customWidth="1"/>
    <col min="2045" max="2045" width="50.42578125" style="6" bestFit="1" customWidth="1"/>
    <col min="2046" max="2046" width="3.7109375" style="6" customWidth="1"/>
    <col min="2047" max="2047" width="9.7109375" style="6" bestFit="1" customWidth="1"/>
    <col min="2048" max="2049" width="10.7109375" style="6" customWidth="1"/>
    <col min="2050" max="2050" width="13.28515625" style="6" customWidth="1"/>
    <col min="2051" max="2051" width="17.5703125" style="6" customWidth="1"/>
    <col min="2052" max="2052" width="23.42578125" style="6" customWidth="1"/>
    <col min="2053" max="2299" width="11.42578125" style="6"/>
    <col min="2300" max="2300" width="15.7109375" style="6" customWidth="1"/>
    <col min="2301" max="2301" width="50.42578125" style="6" bestFit="1" customWidth="1"/>
    <col min="2302" max="2302" width="3.7109375" style="6" customWidth="1"/>
    <col min="2303" max="2303" width="9.7109375" style="6" bestFit="1" customWidth="1"/>
    <col min="2304" max="2305" width="10.7109375" style="6" customWidth="1"/>
    <col min="2306" max="2306" width="13.28515625" style="6" customWidth="1"/>
    <col min="2307" max="2307" width="17.5703125" style="6" customWidth="1"/>
    <col min="2308" max="2308" width="23.42578125" style="6" customWidth="1"/>
    <col min="2309" max="2555" width="11.42578125" style="6"/>
    <col min="2556" max="2556" width="15.7109375" style="6" customWidth="1"/>
    <col min="2557" max="2557" width="50.42578125" style="6" bestFit="1" customWidth="1"/>
    <col min="2558" max="2558" width="3.7109375" style="6" customWidth="1"/>
    <col min="2559" max="2559" width="9.7109375" style="6" bestFit="1" customWidth="1"/>
    <col min="2560" max="2561" width="10.7109375" style="6" customWidth="1"/>
    <col min="2562" max="2562" width="13.28515625" style="6" customWidth="1"/>
    <col min="2563" max="2563" width="17.5703125" style="6" customWidth="1"/>
    <col min="2564" max="2564" width="23.42578125" style="6" customWidth="1"/>
    <col min="2565" max="2811" width="11.42578125" style="6"/>
    <col min="2812" max="2812" width="15.7109375" style="6" customWidth="1"/>
    <col min="2813" max="2813" width="50.42578125" style="6" bestFit="1" customWidth="1"/>
    <col min="2814" max="2814" width="3.7109375" style="6" customWidth="1"/>
    <col min="2815" max="2815" width="9.7109375" style="6" bestFit="1" customWidth="1"/>
    <col min="2816" max="2817" width="10.7109375" style="6" customWidth="1"/>
    <col min="2818" max="2818" width="13.28515625" style="6" customWidth="1"/>
    <col min="2819" max="2819" width="17.5703125" style="6" customWidth="1"/>
    <col min="2820" max="2820" width="23.42578125" style="6" customWidth="1"/>
    <col min="2821" max="3067" width="11.42578125" style="6"/>
    <col min="3068" max="3068" width="15.7109375" style="6" customWidth="1"/>
    <col min="3069" max="3069" width="50.42578125" style="6" bestFit="1" customWidth="1"/>
    <col min="3070" max="3070" width="3.7109375" style="6" customWidth="1"/>
    <col min="3071" max="3071" width="9.7109375" style="6" bestFit="1" customWidth="1"/>
    <col min="3072" max="3073" width="10.7109375" style="6" customWidth="1"/>
    <col min="3074" max="3074" width="13.28515625" style="6" customWidth="1"/>
    <col min="3075" max="3075" width="17.5703125" style="6" customWidth="1"/>
    <col min="3076" max="3076" width="23.42578125" style="6" customWidth="1"/>
    <col min="3077" max="3323" width="11.42578125" style="6"/>
    <col min="3324" max="3324" width="15.7109375" style="6" customWidth="1"/>
    <col min="3325" max="3325" width="50.42578125" style="6" bestFit="1" customWidth="1"/>
    <col min="3326" max="3326" width="3.7109375" style="6" customWidth="1"/>
    <col min="3327" max="3327" width="9.7109375" style="6" bestFit="1" customWidth="1"/>
    <col min="3328" max="3329" width="10.7109375" style="6" customWidth="1"/>
    <col min="3330" max="3330" width="13.28515625" style="6" customWidth="1"/>
    <col min="3331" max="3331" width="17.5703125" style="6" customWidth="1"/>
    <col min="3332" max="3332" width="23.42578125" style="6" customWidth="1"/>
    <col min="3333" max="3579" width="11.42578125" style="6"/>
    <col min="3580" max="3580" width="15.7109375" style="6" customWidth="1"/>
    <col min="3581" max="3581" width="50.42578125" style="6" bestFit="1" customWidth="1"/>
    <col min="3582" max="3582" width="3.7109375" style="6" customWidth="1"/>
    <col min="3583" max="3583" width="9.7109375" style="6" bestFit="1" customWidth="1"/>
    <col min="3584" max="3585" width="10.7109375" style="6" customWidth="1"/>
    <col min="3586" max="3586" width="13.28515625" style="6" customWidth="1"/>
    <col min="3587" max="3587" width="17.5703125" style="6" customWidth="1"/>
    <col min="3588" max="3588" width="23.42578125" style="6" customWidth="1"/>
    <col min="3589" max="3835" width="11.42578125" style="6"/>
    <col min="3836" max="3836" width="15.7109375" style="6" customWidth="1"/>
    <col min="3837" max="3837" width="50.42578125" style="6" bestFit="1" customWidth="1"/>
    <col min="3838" max="3838" width="3.7109375" style="6" customWidth="1"/>
    <col min="3839" max="3839" width="9.7109375" style="6" bestFit="1" customWidth="1"/>
    <col min="3840" max="3841" width="10.7109375" style="6" customWidth="1"/>
    <col min="3842" max="3842" width="13.28515625" style="6" customWidth="1"/>
    <col min="3843" max="3843" width="17.5703125" style="6" customWidth="1"/>
    <col min="3844" max="3844" width="23.42578125" style="6" customWidth="1"/>
    <col min="3845" max="4091" width="11.42578125" style="6"/>
    <col min="4092" max="4092" width="15.7109375" style="6" customWidth="1"/>
    <col min="4093" max="4093" width="50.42578125" style="6" bestFit="1" customWidth="1"/>
    <col min="4094" max="4094" width="3.7109375" style="6" customWidth="1"/>
    <col min="4095" max="4095" width="9.7109375" style="6" bestFit="1" customWidth="1"/>
    <col min="4096" max="4097" width="10.7109375" style="6" customWidth="1"/>
    <col min="4098" max="4098" width="13.28515625" style="6" customWidth="1"/>
    <col min="4099" max="4099" width="17.5703125" style="6" customWidth="1"/>
    <col min="4100" max="4100" width="23.42578125" style="6" customWidth="1"/>
    <col min="4101" max="4347" width="11.42578125" style="6"/>
    <col min="4348" max="4348" width="15.7109375" style="6" customWidth="1"/>
    <col min="4349" max="4349" width="50.42578125" style="6" bestFit="1" customWidth="1"/>
    <col min="4350" max="4350" width="3.7109375" style="6" customWidth="1"/>
    <col min="4351" max="4351" width="9.7109375" style="6" bestFit="1" customWidth="1"/>
    <col min="4352" max="4353" width="10.7109375" style="6" customWidth="1"/>
    <col min="4354" max="4354" width="13.28515625" style="6" customWidth="1"/>
    <col min="4355" max="4355" width="17.5703125" style="6" customWidth="1"/>
    <col min="4356" max="4356" width="23.42578125" style="6" customWidth="1"/>
    <col min="4357" max="4603" width="11.42578125" style="6"/>
    <col min="4604" max="4604" width="15.7109375" style="6" customWidth="1"/>
    <col min="4605" max="4605" width="50.42578125" style="6" bestFit="1" customWidth="1"/>
    <col min="4606" max="4606" width="3.7109375" style="6" customWidth="1"/>
    <col min="4607" max="4607" width="9.7109375" style="6" bestFit="1" customWidth="1"/>
    <col min="4608" max="4609" width="10.7109375" style="6" customWidth="1"/>
    <col min="4610" max="4610" width="13.28515625" style="6" customWidth="1"/>
    <col min="4611" max="4611" width="17.5703125" style="6" customWidth="1"/>
    <col min="4612" max="4612" width="23.42578125" style="6" customWidth="1"/>
    <col min="4613" max="4859" width="11.42578125" style="6"/>
    <col min="4860" max="4860" width="15.7109375" style="6" customWidth="1"/>
    <col min="4861" max="4861" width="50.42578125" style="6" bestFit="1" customWidth="1"/>
    <col min="4862" max="4862" width="3.7109375" style="6" customWidth="1"/>
    <col min="4863" max="4863" width="9.7109375" style="6" bestFit="1" customWidth="1"/>
    <col min="4864" max="4865" width="10.7109375" style="6" customWidth="1"/>
    <col min="4866" max="4866" width="13.28515625" style="6" customWidth="1"/>
    <col min="4867" max="4867" width="17.5703125" style="6" customWidth="1"/>
    <col min="4868" max="4868" width="23.42578125" style="6" customWidth="1"/>
    <col min="4869" max="5115" width="11.42578125" style="6"/>
    <col min="5116" max="5116" width="15.7109375" style="6" customWidth="1"/>
    <col min="5117" max="5117" width="50.42578125" style="6" bestFit="1" customWidth="1"/>
    <col min="5118" max="5118" width="3.7109375" style="6" customWidth="1"/>
    <col min="5119" max="5119" width="9.7109375" style="6" bestFit="1" customWidth="1"/>
    <col min="5120" max="5121" width="10.7109375" style="6" customWidth="1"/>
    <col min="5122" max="5122" width="13.28515625" style="6" customWidth="1"/>
    <col min="5123" max="5123" width="17.5703125" style="6" customWidth="1"/>
    <col min="5124" max="5124" width="23.42578125" style="6" customWidth="1"/>
    <col min="5125" max="5371" width="11.42578125" style="6"/>
    <col min="5372" max="5372" width="15.7109375" style="6" customWidth="1"/>
    <col min="5373" max="5373" width="50.42578125" style="6" bestFit="1" customWidth="1"/>
    <col min="5374" max="5374" width="3.7109375" style="6" customWidth="1"/>
    <col min="5375" max="5375" width="9.7109375" style="6" bestFit="1" customWidth="1"/>
    <col min="5376" max="5377" width="10.7109375" style="6" customWidth="1"/>
    <col min="5378" max="5378" width="13.28515625" style="6" customWidth="1"/>
    <col min="5379" max="5379" width="17.5703125" style="6" customWidth="1"/>
    <col min="5380" max="5380" width="23.42578125" style="6" customWidth="1"/>
    <col min="5381" max="5627" width="11.42578125" style="6"/>
    <col min="5628" max="5628" width="15.7109375" style="6" customWidth="1"/>
    <col min="5629" max="5629" width="50.42578125" style="6" bestFit="1" customWidth="1"/>
    <col min="5630" max="5630" width="3.7109375" style="6" customWidth="1"/>
    <col min="5631" max="5631" width="9.7109375" style="6" bestFit="1" customWidth="1"/>
    <col min="5632" max="5633" width="10.7109375" style="6" customWidth="1"/>
    <col min="5634" max="5634" width="13.28515625" style="6" customWidth="1"/>
    <col min="5635" max="5635" width="17.5703125" style="6" customWidth="1"/>
    <col min="5636" max="5636" width="23.42578125" style="6" customWidth="1"/>
    <col min="5637" max="5883" width="11.42578125" style="6"/>
    <col min="5884" max="5884" width="15.7109375" style="6" customWidth="1"/>
    <col min="5885" max="5885" width="50.42578125" style="6" bestFit="1" customWidth="1"/>
    <col min="5886" max="5886" width="3.7109375" style="6" customWidth="1"/>
    <col min="5887" max="5887" width="9.7109375" style="6" bestFit="1" customWidth="1"/>
    <col min="5888" max="5889" width="10.7109375" style="6" customWidth="1"/>
    <col min="5890" max="5890" width="13.28515625" style="6" customWidth="1"/>
    <col min="5891" max="5891" width="17.5703125" style="6" customWidth="1"/>
    <col min="5892" max="5892" width="23.42578125" style="6" customWidth="1"/>
    <col min="5893" max="6139" width="11.42578125" style="6"/>
    <col min="6140" max="6140" width="15.7109375" style="6" customWidth="1"/>
    <col min="6141" max="6141" width="50.42578125" style="6" bestFit="1" customWidth="1"/>
    <col min="6142" max="6142" width="3.7109375" style="6" customWidth="1"/>
    <col min="6143" max="6143" width="9.7109375" style="6" bestFit="1" customWidth="1"/>
    <col min="6144" max="6145" width="10.7109375" style="6" customWidth="1"/>
    <col min="6146" max="6146" width="13.28515625" style="6" customWidth="1"/>
    <col min="6147" max="6147" width="17.5703125" style="6" customWidth="1"/>
    <col min="6148" max="6148" width="23.42578125" style="6" customWidth="1"/>
    <col min="6149" max="6395" width="11.42578125" style="6"/>
    <col min="6396" max="6396" width="15.7109375" style="6" customWidth="1"/>
    <col min="6397" max="6397" width="50.42578125" style="6" bestFit="1" customWidth="1"/>
    <col min="6398" max="6398" width="3.7109375" style="6" customWidth="1"/>
    <col min="6399" max="6399" width="9.7109375" style="6" bestFit="1" customWidth="1"/>
    <col min="6400" max="6401" width="10.7109375" style="6" customWidth="1"/>
    <col min="6402" max="6402" width="13.28515625" style="6" customWidth="1"/>
    <col min="6403" max="6403" width="17.5703125" style="6" customWidth="1"/>
    <col min="6404" max="6404" width="23.42578125" style="6" customWidth="1"/>
    <col min="6405" max="6651" width="11.42578125" style="6"/>
    <col min="6652" max="6652" width="15.7109375" style="6" customWidth="1"/>
    <col min="6653" max="6653" width="50.42578125" style="6" bestFit="1" customWidth="1"/>
    <col min="6654" max="6654" width="3.7109375" style="6" customWidth="1"/>
    <col min="6655" max="6655" width="9.7109375" style="6" bestFit="1" customWidth="1"/>
    <col min="6656" max="6657" width="10.7109375" style="6" customWidth="1"/>
    <col min="6658" max="6658" width="13.28515625" style="6" customWidth="1"/>
    <col min="6659" max="6659" width="17.5703125" style="6" customWidth="1"/>
    <col min="6660" max="6660" width="23.42578125" style="6" customWidth="1"/>
    <col min="6661" max="6907" width="11.42578125" style="6"/>
    <col min="6908" max="6908" width="15.7109375" style="6" customWidth="1"/>
    <col min="6909" max="6909" width="50.42578125" style="6" bestFit="1" customWidth="1"/>
    <col min="6910" max="6910" width="3.7109375" style="6" customWidth="1"/>
    <col min="6911" max="6911" width="9.7109375" style="6" bestFit="1" customWidth="1"/>
    <col min="6912" max="6913" width="10.7109375" style="6" customWidth="1"/>
    <col min="6914" max="6914" width="13.28515625" style="6" customWidth="1"/>
    <col min="6915" max="6915" width="17.5703125" style="6" customWidth="1"/>
    <col min="6916" max="6916" width="23.42578125" style="6" customWidth="1"/>
    <col min="6917" max="7163" width="11.42578125" style="6"/>
    <col min="7164" max="7164" width="15.7109375" style="6" customWidth="1"/>
    <col min="7165" max="7165" width="50.42578125" style="6" bestFit="1" customWidth="1"/>
    <col min="7166" max="7166" width="3.7109375" style="6" customWidth="1"/>
    <col min="7167" max="7167" width="9.7109375" style="6" bestFit="1" customWidth="1"/>
    <col min="7168" max="7169" width="10.7109375" style="6" customWidth="1"/>
    <col min="7170" max="7170" width="13.28515625" style="6" customWidth="1"/>
    <col min="7171" max="7171" width="17.5703125" style="6" customWidth="1"/>
    <col min="7172" max="7172" width="23.42578125" style="6" customWidth="1"/>
    <col min="7173" max="7419" width="11.42578125" style="6"/>
    <col min="7420" max="7420" width="15.7109375" style="6" customWidth="1"/>
    <col min="7421" max="7421" width="50.42578125" style="6" bestFit="1" customWidth="1"/>
    <col min="7422" max="7422" width="3.7109375" style="6" customWidth="1"/>
    <col min="7423" max="7423" width="9.7109375" style="6" bestFit="1" customWidth="1"/>
    <col min="7424" max="7425" width="10.7109375" style="6" customWidth="1"/>
    <col min="7426" max="7426" width="13.28515625" style="6" customWidth="1"/>
    <col min="7427" max="7427" width="17.5703125" style="6" customWidth="1"/>
    <col min="7428" max="7428" width="23.42578125" style="6" customWidth="1"/>
    <col min="7429" max="7675" width="11.42578125" style="6"/>
    <col min="7676" max="7676" width="15.7109375" style="6" customWidth="1"/>
    <col min="7677" max="7677" width="50.42578125" style="6" bestFit="1" customWidth="1"/>
    <col min="7678" max="7678" width="3.7109375" style="6" customWidth="1"/>
    <col min="7679" max="7679" width="9.7109375" style="6" bestFit="1" customWidth="1"/>
    <col min="7680" max="7681" width="10.7109375" style="6" customWidth="1"/>
    <col min="7682" max="7682" width="13.28515625" style="6" customWidth="1"/>
    <col min="7683" max="7683" width="17.5703125" style="6" customWidth="1"/>
    <col min="7684" max="7684" width="23.42578125" style="6" customWidth="1"/>
    <col min="7685" max="7931" width="11.42578125" style="6"/>
    <col min="7932" max="7932" width="15.7109375" style="6" customWidth="1"/>
    <col min="7933" max="7933" width="50.42578125" style="6" bestFit="1" customWidth="1"/>
    <col min="7934" max="7934" width="3.7109375" style="6" customWidth="1"/>
    <col min="7935" max="7935" width="9.7109375" style="6" bestFit="1" customWidth="1"/>
    <col min="7936" max="7937" width="10.7109375" style="6" customWidth="1"/>
    <col min="7938" max="7938" width="13.28515625" style="6" customWidth="1"/>
    <col min="7939" max="7939" width="17.5703125" style="6" customWidth="1"/>
    <col min="7940" max="7940" width="23.42578125" style="6" customWidth="1"/>
    <col min="7941" max="8187" width="11.42578125" style="6"/>
    <col min="8188" max="8188" width="15.7109375" style="6" customWidth="1"/>
    <col min="8189" max="8189" width="50.42578125" style="6" bestFit="1" customWidth="1"/>
    <col min="8190" max="8190" width="3.7109375" style="6" customWidth="1"/>
    <col min="8191" max="8191" width="9.7109375" style="6" bestFit="1" customWidth="1"/>
    <col min="8192" max="8193" width="10.7109375" style="6" customWidth="1"/>
    <col min="8194" max="8194" width="13.28515625" style="6" customWidth="1"/>
    <col min="8195" max="8195" width="17.5703125" style="6" customWidth="1"/>
    <col min="8196" max="8196" width="23.42578125" style="6" customWidth="1"/>
    <col min="8197" max="8443" width="11.42578125" style="6"/>
    <col min="8444" max="8444" width="15.7109375" style="6" customWidth="1"/>
    <col min="8445" max="8445" width="50.42578125" style="6" bestFit="1" customWidth="1"/>
    <col min="8446" max="8446" width="3.7109375" style="6" customWidth="1"/>
    <col min="8447" max="8447" width="9.7109375" style="6" bestFit="1" customWidth="1"/>
    <col min="8448" max="8449" width="10.7109375" style="6" customWidth="1"/>
    <col min="8450" max="8450" width="13.28515625" style="6" customWidth="1"/>
    <col min="8451" max="8451" width="17.5703125" style="6" customWidth="1"/>
    <col min="8452" max="8452" width="23.42578125" style="6" customWidth="1"/>
    <col min="8453" max="8699" width="11.42578125" style="6"/>
    <col min="8700" max="8700" width="15.7109375" style="6" customWidth="1"/>
    <col min="8701" max="8701" width="50.42578125" style="6" bestFit="1" customWidth="1"/>
    <col min="8702" max="8702" width="3.7109375" style="6" customWidth="1"/>
    <col min="8703" max="8703" width="9.7109375" style="6" bestFit="1" customWidth="1"/>
    <col min="8704" max="8705" width="10.7109375" style="6" customWidth="1"/>
    <col min="8706" max="8706" width="13.28515625" style="6" customWidth="1"/>
    <col min="8707" max="8707" width="17.5703125" style="6" customWidth="1"/>
    <col min="8708" max="8708" width="23.42578125" style="6" customWidth="1"/>
    <col min="8709" max="8955" width="11.42578125" style="6"/>
    <col min="8956" max="8956" width="15.7109375" style="6" customWidth="1"/>
    <col min="8957" max="8957" width="50.42578125" style="6" bestFit="1" customWidth="1"/>
    <col min="8958" max="8958" width="3.7109375" style="6" customWidth="1"/>
    <col min="8959" max="8959" width="9.7109375" style="6" bestFit="1" customWidth="1"/>
    <col min="8960" max="8961" width="10.7109375" style="6" customWidth="1"/>
    <col min="8962" max="8962" width="13.28515625" style="6" customWidth="1"/>
    <col min="8963" max="8963" width="17.5703125" style="6" customWidth="1"/>
    <col min="8964" max="8964" width="23.42578125" style="6" customWidth="1"/>
    <col min="8965" max="9211" width="11.42578125" style="6"/>
    <col min="9212" max="9212" width="15.7109375" style="6" customWidth="1"/>
    <col min="9213" max="9213" width="50.42578125" style="6" bestFit="1" customWidth="1"/>
    <col min="9214" max="9214" width="3.7109375" style="6" customWidth="1"/>
    <col min="9215" max="9215" width="9.7109375" style="6" bestFit="1" customWidth="1"/>
    <col min="9216" max="9217" width="10.7109375" style="6" customWidth="1"/>
    <col min="9218" max="9218" width="13.28515625" style="6" customWidth="1"/>
    <col min="9219" max="9219" width="17.5703125" style="6" customWidth="1"/>
    <col min="9220" max="9220" width="23.42578125" style="6" customWidth="1"/>
    <col min="9221" max="9467" width="11.42578125" style="6"/>
    <col min="9468" max="9468" width="15.7109375" style="6" customWidth="1"/>
    <col min="9469" max="9469" width="50.42578125" style="6" bestFit="1" customWidth="1"/>
    <col min="9470" max="9470" width="3.7109375" style="6" customWidth="1"/>
    <col min="9471" max="9471" width="9.7109375" style="6" bestFit="1" customWidth="1"/>
    <col min="9472" max="9473" width="10.7109375" style="6" customWidth="1"/>
    <col min="9474" max="9474" width="13.28515625" style="6" customWidth="1"/>
    <col min="9475" max="9475" width="17.5703125" style="6" customWidth="1"/>
    <col min="9476" max="9476" width="23.42578125" style="6" customWidth="1"/>
    <col min="9477" max="9723" width="11.42578125" style="6"/>
    <col min="9724" max="9724" width="15.7109375" style="6" customWidth="1"/>
    <col min="9725" max="9725" width="50.42578125" style="6" bestFit="1" customWidth="1"/>
    <col min="9726" max="9726" width="3.7109375" style="6" customWidth="1"/>
    <col min="9727" max="9727" width="9.7109375" style="6" bestFit="1" customWidth="1"/>
    <col min="9728" max="9729" width="10.7109375" style="6" customWidth="1"/>
    <col min="9730" max="9730" width="13.28515625" style="6" customWidth="1"/>
    <col min="9731" max="9731" width="17.5703125" style="6" customWidth="1"/>
    <col min="9732" max="9732" width="23.42578125" style="6" customWidth="1"/>
    <col min="9733" max="9979" width="11.42578125" style="6"/>
    <col min="9980" max="9980" width="15.7109375" style="6" customWidth="1"/>
    <col min="9981" max="9981" width="50.42578125" style="6" bestFit="1" customWidth="1"/>
    <col min="9982" max="9982" width="3.7109375" style="6" customWidth="1"/>
    <col min="9983" max="9983" width="9.7109375" style="6" bestFit="1" customWidth="1"/>
    <col min="9984" max="9985" width="10.7109375" style="6" customWidth="1"/>
    <col min="9986" max="9986" width="13.28515625" style="6" customWidth="1"/>
    <col min="9987" max="9987" width="17.5703125" style="6" customWidth="1"/>
    <col min="9988" max="9988" width="23.42578125" style="6" customWidth="1"/>
    <col min="9989" max="10235" width="11.42578125" style="6"/>
    <col min="10236" max="10236" width="15.7109375" style="6" customWidth="1"/>
    <col min="10237" max="10237" width="50.42578125" style="6" bestFit="1" customWidth="1"/>
    <col min="10238" max="10238" width="3.7109375" style="6" customWidth="1"/>
    <col min="10239" max="10239" width="9.7109375" style="6" bestFit="1" customWidth="1"/>
    <col min="10240" max="10241" width="10.7109375" style="6" customWidth="1"/>
    <col min="10242" max="10242" width="13.28515625" style="6" customWidth="1"/>
    <col min="10243" max="10243" width="17.5703125" style="6" customWidth="1"/>
    <col min="10244" max="10244" width="23.42578125" style="6" customWidth="1"/>
    <col min="10245" max="10491" width="11.42578125" style="6"/>
    <col min="10492" max="10492" width="15.7109375" style="6" customWidth="1"/>
    <col min="10493" max="10493" width="50.42578125" style="6" bestFit="1" customWidth="1"/>
    <col min="10494" max="10494" width="3.7109375" style="6" customWidth="1"/>
    <col min="10495" max="10495" width="9.7109375" style="6" bestFit="1" customWidth="1"/>
    <col min="10496" max="10497" width="10.7109375" style="6" customWidth="1"/>
    <col min="10498" max="10498" width="13.28515625" style="6" customWidth="1"/>
    <col min="10499" max="10499" width="17.5703125" style="6" customWidth="1"/>
    <col min="10500" max="10500" width="23.42578125" style="6" customWidth="1"/>
    <col min="10501" max="10747" width="11.42578125" style="6"/>
    <col min="10748" max="10748" width="15.7109375" style="6" customWidth="1"/>
    <col min="10749" max="10749" width="50.42578125" style="6" bestFit="1" customWidth="1"/>
    <col min="10750" max="10750" width="3.7109375" style="6" customWidth="1"/>
    <col min="10751" max="10751" width="9.7109375" style="6" bestFit="1" customWidth="1"/>
    <col min="10752" max="10753" width="10.7109375" style="6" customWidth="1"/>
    <col min="10754" max="10754" width="13.28515625" style="6" customWidth="1"/>
    <col min="10755" max="10755" width="17.5703125" style="6" customWidth="1"/>
    <col min="10756" max="10756" width="23.42578125" style="6" customWidth="1"/>
    <col min="10757" max="11003" width="11.42578125" style="6"/>
    <col min="11004" max="11004" width="15.7109375" style="6" customWidth="1"/>
    <col min="11005" max="11005" width="50.42578125" style="6" bestFit="1" customWidth="1"/>
    <col min="11006" max="11006" width="3.7109375" style="6" customWidth="1"/>
    <col min="11007" max="11007" width="9.7109375" style="6" bestFit="1" customWidth="1"/>
    <col min="11008" max="11009" width="10.7109375" style="6" customWidth="1"/>
    <col min="11010" max="11010" width="13.28515625" style="6" customWidth="1"/>
    <col min="11011" max="11011" width="17.5703125" style="6" customWidth="1"/>
    <col min="11012" max="11012" width="23.42578125" style="6" customWidth="1"/>
    <col min="11013" max="11259" width="11.42578125" style="6"/>
    <col min="11260" max="11260" width="15.7109375" style="6" customWidth="1"/>
    <col min="11261" max="11261" width="50.42578125" style="6" bestFit="1" customWidth="1"/>
    <col min="11262" max="11262" width="3.7109375" style="6" customWidth="1"/>
    <col min="11263" max="11263" width="9.7109375" style="6" bestFit="1" customWidth="1"/>
    <col min="11264" max="11265" width="10.7109375" style="6" customWidth="1"/>
    <col min="11266" max="11266" width="13.28515625" style="6" customWidth="1"/>
    <col min="11267" max="11267" width="17.5703125" style="6" customWidth="1"/>
    <col min="11268" max="11268" width="23.42578125" style="6" customWidth="1"/>
    <col min="11269" max="11515" width="11.42578125" style="6"/>
    <col min="11516" max="11516" width="15.7109375" style="6" customWidth="1"/>
    <col min="11517" max="11517" width="50.42578125" style="6" bestFit="1" customWidth="1"/>
    <col min="11518" max="11518" width="3.7109375" style="6" customWidth="1"/>
    <col min="11519" max="11519" width="9.7109375" style="6" bestFit="1" customWidth="1"/>
    <col min="11520" max="11521" width="10.7109375" style="6" customWidth="1"/>
    <col min="11522" max="11522" width="13.28515625" style="6" customWidth="1"/>
    <col min="11523" max="11523" width="17.5703125" style="6" customWidth="1"/>
    <col min="11524" max="11524" width="23.42578125" style="6" customWidth="1"/>
    <col min="11525" max="11771" width="11.42578125" style="6"/>
    <col min="11772" max="11772" width="15.7109375" style="6" customWidth="1"/>
    <col min="11773" max="11773" width="50.42578125" style="6" bestFit="1" customWidth="1"/>
    <col min="11774" max="11774" width="3.7109375" style="6" customWidth="1"/>
    <col min="11775" max="11775" width="9.7109375" style="6" bestFit="1" customWidth="1"/>
    <col min="11776" max="11777" width="10.7109375" style="6" customWidth="1"/>
    <col min="11778" max="11778" width="13.28515625" style="6" customWidth="1"/>
    <col min="11779" max="11779" width="17.5703125" style="6" customWidth="1"/>
    <col min="11780" max="11780" width="23.42578125" style="6" customWidth="1"/>
    <col min="11781" max="12027" width="11.42578125" style="6"/>
    <col min="12028" max="12028" width="15.7109375" style="6" customWidth="1"/>
    <col min="12029" max="12029" width="50.42578125" style="6" bestFit="1" customWidth="1"/>
    <col min="12030" max="12030" width="3.7109375" style="6" customWidth="1"/>
    <col min="12031" max="12031" width="9.7109375" style="6" bestFit="1" customWidth="1"/>
    <col min="12032" max="12033" width="10.7109375" style="6" customWidth="1"/>
    <col min="12034" max="12034" width="13.28515625" style="6" customWidth="1"/>
    <col min="12035" max="12035" width="17.5703125" style="6" customWidth="1"/>
    <col min="12036" max="12036" width="23.42578125" style="6" customWidth="1"/>
    <col min="12037" max="12283" width="11.42578125" style="6"/>
    <col min="12284" max="12284" width="15.7109375" style="6" customWidth="1"/>
    <col min="12285" max="12285" width="50.42578125" style="6" bestFit="1" customWidth="1"/>
    <col min="12286" max="12286" width="3.7109375" style="6" customWidth="1"/>
    <col min="12287" max="12287" width="9.7109375" style="6" bestFit="1" customWidth="1"/>
    <col min="12288" max="12289" width="10.7109375" style="6" customWidth="1"/>
    <col min="12290" max="12290" width="13.28515625" style="6" customWidth="1"/>
    <col min="12291" max="12291" width="17.5703125" style="6" customWidth="1"/>
    <col min="12292" max="12292" width="23.42578125" style="6" customWidth="1"/>
    <col min="12293" max="12539" width="11.42578125" style="6"/>
    <col min="12540" max="12540" width="15.7109375" style="6" customWidth="1"/>
    <col min="12541" max="12541" width="50.42578125" style="6" bestFit="1" customWidth="1"/>
    <col min="12542" max="12542" width="3.7109375" style="6" customWidth="1"/>
    <col min="12543" max="12543" width="9.7109375" style="6" bestFit="1" customWidth="1"/>
    <col min="12544" max="12545" width="10.7109375" style="6" customWidth="1"/>
    <col min="12546" max="12546" width="13.28515625" style="6" customWidth="1"/>
    <col min="12547" max="12547" width="17.5703125" style="6" customWidth="1"/>
    <col min="12548" max="12548" width="23.42578125" style="6" customWidth="1"/>
    <col min="12549" max="12795" width="11.42578125" style="6"/>
    <col min="12796" max="12796" width="15.7109375" style="6" customWidth="1"/>
    <col min="12797" max="12797" width="50.42578125" style="6" bestFit="1" customWidth="1"/>
    <col min="12798" max="12798" width="3.7109375" style="6" customWidth="1"/>
    <col min="12799" max="12799" width="9.7109375" style="6" bestFit="1" customWidth="1"/>
    <col min="12800" max="12801" width="10.7109375" style="6" customWidth="1"/>
    <col min="12802" max="12802" width="13.28515625" style="6" customWidth="1"/>
    <col min="12803" max="12803" width="17.5703125" style="6" customWidth="1"/>
    <col min="12804" max="12804" width="23.42578125" style="6" customWidth="1"/>
    <col min="12805" max="13051" width="11.42578125" style="6"/>
    <col min="13052" max="13052" width="15.7109375" style="6" customWidth="1"/>
    <col min="13053" max="13053" width="50.42578125" style="6" bestFit="1" customWidth="1"/>
    <col min="13054" max="13054" width="3.7109375" style="6" customWidth="1"/>
    <col min="13055" max="13055" width="9.7109375" style="6" bestFit="1" customWidth="1"/>
    <col min="13056" max="13057" width="10.7109375" style="6" customWidth="1"/>
    <col min="13058" max="13058" width="13.28515625" style="6" customWidth="1"/>
    <col min="13059" max="13059" width="17.5703125" style="6" customWidth="1"/>
    <col min="13060" max="13060" width="23.42578125" style="6" customWidth="1"/>
    <col min="13061" max="13307" width="11.42578125" style="6"/>
    <col min="13308" max="13308" width="15.7109375" style="6" customWidth="1"/>
    <col min="13309" max="13309" width="50.42578125" style="6" bestFit="1" customWidth="1"/>
    <col min="13310" max="13310" width="3.7109375" style="6" customWidth="1"/>
    <col min="13311" max="13311" width="9.7109375" style="6" bestFit="1" customWidth="1"/>
    <col min="13312" max="13313" width="10.7109375" style="6" customWidth="1"/>
    <col min="13314" max="13314" width="13.28515625" style="6" customWidth="1"/>
    <col min="13315" max="13315" width="17.5703125" style="6" customWidth="1"/>
    <col min="13316" max="13316" width="23.42578125" style="6" customWidth="1"/>
    <col min="13317" max="13563" width="11.42578125" style="6"/>
    <col min="13564" max="13564" width="15.7109375" style="6" customWidth="1"/>
    <col min="13565" max="13565" width="50.42578125" style="6" bestFit="1" customWidth="1"/>
    <col min="13566" max="13566" width="3.7109375" style="6" customWidth="1"/>
    <col min="13567" max="13567" width="9.7109375" style="6" bestFit="1" customWidth="1"/>
    <col min="13568" max="13569" width="10.7109375" style="6" customWidth="1"/>
    <col min="13570" max="13570" width="13.28515625" style="6" customWidth="1"/>
    <col min="13571" max="13571" width="17.5703125" style="6" customWidth="1"/>
    <col min="13572" max="13572" width="23.42578125" style="6" customWidth="1"/>
    <col min="13573" max="13819" width="11.42578125" style="6"/>
    <col min="13820" max="13820" width="15.7109375" style="6" customWidth="1"/>
    <col min="13821" max="13821" width="50.42578125" style="6" bestFit="1" customWidth="1"/>
    <col min="13822" max="13822" width="3.7109375" style="6" customWidth="1"/>
    <col min="13823" max="13823" width="9.7109375" style="6" bestFit="1" customWidth="1"/>
    <col min="13824" max="13825" width="10.7109375" style="6" customWidth="1"/>
    <col min="13826" max="13826" width="13.28515625" style="6" customWidth="1"/>
    <col min="13827" max="13827" width="17.5703125" style="6" customWidth="1"/>
    <col min="13828" max="13828" width="23.42578125" style="6" customWidth="1"/>
    <col min="13829" max="14075" width="11.42578125" style="6"/>
    <col min="14076" max="14076" width="15.7109375" style="6" customWidth="1"/>
    <col min="14077" max="14077" width="50.42578125" style="6" bestFit="1" customWidth="1"/>
    <col min="14078" max="14078" width="3.7109375" style="6" customWidth="1"/>
    <col min="14079" max="14079" width="9.7109375" style="6" bestFit="1" customWidth="1"/>
    <col min="14080" max="14081" width="10.7109375" style="6" customWidth="1"/>
    <col min="14082" max="14082" width="13.28515625" style="6" customWidth="1"/>
    <col min="14083" max="14083" width="17.5703125" style="6" customWidth="1"/>
    <col min="14084" max="14084" width="23.42578125" style="6" customWidth="1"/>
    <col min="14085" max="14331" width="11.42578125" style="6"/>
    <col min="14332" max="14332" width="15.7109375" style="6" customWidth="1"/>
    <col min="14333" max="14333" width="50.42578125" style="6" bestFit="1" customWidth="1"/>
    <col min="14334" max="14334" width="3.7109375" style="6" customWidth="1"/>
    <col min="14335" max="14335" width="9.7109375" style="6" bestFit="1" customWidth="1"/>
    <col min="14336" max="14337" width="10.7109375" style="6" customWidth="1"/>
    <col min="14338" max="14338" width="13.28515625" style="6" customWidth="1"/>
    <col min="14339" max="14339" width="17.5703125" style="6" customWidth="1"/>
    <col min="14340" max="14340" width="23.42578125" style="6" customWidth="1"/>
    <col min="14341" max="14587" width="11.42578125" style="6"/>
    <col min="14588" max="14588" width="15.7109375" style="6" customWidth="1"/>
    <col min="14589" max="14589" width="50.42578125" style="6" bestFit="1" customWidth="1"/>
    <col min="14590" max="14590" width="3.7109375" style="6" customWidth="1"/>
    <col min="14591" max="14591" width="9.7109375" style="6" bestFit="1" customWidth="1"/>
    <col min="14592" max="14593" width="10.7109375" style="6" customWidth="1"/>
    <col min="14594" max="14594" width="13.28515625" style="6" customWidth="1"/>
    <col min="14595" max="14595" width="17.5703125" style="6" customWidth="1"/>
    <col min="14596" max="14596" width="23.42578125" style="6" customWidth="1"/>
    <col min="14597" max="14843" width="11.42578125" style="6"/>
    <col min="14844" max="14844" width="15.7109375" style="6" customWidth="1"/>
    <col min="14845" max="14845" width="50.42578125" style="6" bestFit="1" customWidth="1"/>
    <col min="14846" max="14846" width="3.7109375" style="6" customWidth="1"/>
    <col min="14847" max="14847" width="9.7109375" style="6" bestFit="1" customWidth="1"/>
    <col min="14848" max="14849" width="10.7109375" style="6" customWidth="1"/>
    <col min="14850" max="14850" width="13.28515625" style="6" customWidth="1"/>
    <col min="14851" max="14851" width="17.5703125" style="6" customWidth="1"/>
    <col min="14852" max="14852" width="23.42578125" style="6" customWidth="1"/>
    <col min="14853" max="15099" width="11.42578125" style="6"/>
    <col min="15100" max="15100" width="15.7109375" style="6" customWidth="1"/>
    <col min="15101" max="15101" width="50.42578125" style="6" bestFit="1" customWidth="1"/>
    <col min="15102" max="15102" width="3.7109375" style="6" customWidth="1"/>
    <col min="15103" max="15103" width="9.7109375" style="6" bestFit="1" customWidth="1"/>
    <col min="15104" max="15105" width="10.7109375" style="6" customWidth="1"/>
    <col min="15106" max="15106" width="13.28515625" style="6" customWidth="1"/>
    <col min="15107" max="15107" width="17.5703125" style="6" customWidth="1"/>
    <col min="15108" max="15108" width="23.42578125" style="6" customWidth="1"/>
    <col min="15109" max="15355" width="11.42578125" style="6"/>
    <col min="15356" max="15356" width="15.7109375" style="6" customWidth="1"/>
    <col min="15357" max="15357" width="50.42578125" style="6" bestFit="1" customWidth="1"/>
    <col min="15358" max="15358" width="3.7109375" style="6" customWidth="1"/>
    <col min="15359" max="15359" width="9.7109375" style="6" bestFit="1" customWidth="1"/>
    <col min="15360" max="15361" width="10.7109375" style="6" customWidth="1"/>
    <col min="15362" max="15362" width="13.28515625" style="6" customWidth="1"/>
    <col min="15363" max="15363" width="17.5703125" style="6" customWidth="1"/>
    <col min="15364" max="15364" width="23.42578125" style="6" customWidth="1"/>
    <col min="15365" max="15611" width="11.42578125" style="6"/>
    <col min="15612" max="15612" width="15.7109375" style="6" customWidth="1"/>
    <col min="15613" max="15613" width="50.42578125" style="6" bestFit="1" customWidth="1"/>
    <col min="15614" max="15614" width="3.7109375" style="6" customWidth="1"/>
    <col min="15615" max="15615" width="9.7109375" style="6" bestFit="1" customWidth="1"/>
    <col min="15616" max="15617" width="10.7109375" style="6" customWidth="1"/>
    <col min="15618" max="15618" width="13.28515625" style="6" customWidth="1"/>
    <col min="15619" max="15619" width="17.5703125" style="6" customWidth="1"/>
    <col min="15620" max="15620" width="23.42578125" style="6" customWidth="1"/>
    <col min="15621" max="15867" width="11.42578125" style="6"/>
    <col min="15868" max="15868" width="15.7109375" style="6" customWidth="1"/>
    <col min="15869" max="15869" width="50.42578125" style="6" bestFit="1" customWidth="1"/>
    <col min="15870" max="15870" width="3.7109375" style="6" customWidth="1"/>
    <col min="15871" max="15871" width="9.7109375" style="6" bestFit="1" customWidth="1"/>
    <col min="15872" max="15873" width="10.7109375" style="6" customWidth="1"/>
    <col min="15874" max="15874" width="13.28515625" style="6" customWidth="1"/>
    <col min="15875" max="15875" width="17.5703125" style="6" customWidth="1"/>
    <col min="15876" max="15876" width="23.42578125" style="6" customWidth="1"/>
    <col min="15877" max="16123" width="11.42578125" style="6"/>
    <col min="16124" max="16124" width="15.7109375" style="6" customWidth="1"/>
    <col min="16125" max="16125" width="50.42578125" style="6" bestFit="1" customWidth="1"/>
    <col min="16126" max="16126" width="3.7109375" style="6" customWidth="1"/>
    <col min="16127" max="16127" width="9.7109375" style="6" bestFit="1" customWidth="1"/>
    <col min="16128" max="16129" width="10.7109375" style="6" customWidth="1"/>
    <col min="16130" max="16130" width="13.28515625" style="6" customWidth="1"/>
    <col min="16131" max="16131" width="17.5703125" style="6" customWidth="1"/>
    <col min="16132" max="16132" width="23.42578125" style="6" customWidth="1"/>
    <col min="16133" max="16384" width="11.42578125" style="6"/>
  </cols>
  <sheetData>
    <row r="1" spans="1:5" s="2" customFormat="1" ht="13.15" customHeight="1" x14ac:dyDescent="0.25">
      <c r="A1" s="1"/>
      <c r="D1" s="3"/>
      <c r="E1" s="1"/>
    </row>
    <row r="2" spans="1:5" ht="18" x14ac:dyDescent="0.25">
      <c r="A2" s="51" t="s">
        <v>183</v>
      </c>
      <c r="B2" s="52"/>
      <c r="C2" s="52"/>
      <c r="D2" s="52"/>
      <c r="E2" s="5"/>
    </row>
    <row r="3" spans="1:5" x14ac:dyDescent="0.2">
      <c r="D3" s="8"/>
      <c r="E3" s="5"/>
    </row>
    <row r="4" spans="1:5" x14ac:dyDescent="0.2">
      <c r="A4" s="1"/>
      <c r="B4" s="2" t="s">
        <v>0</v>
      </c>
      <c r="C4" s="2" t="s">
        <v>1</v>
      </c>
      <c r="D4" s="4" t="s">
        <v>2</v>
      </c>
      <c r="E4" s="5"/>
    </row>
    <row r="5" spans="1:5" ht="13.5" thickBot="1" x14ac:dyDescent="0.25">
      <c r="E5" s="5"/>
    </row>
    <row r="6" spans="1:5" ht="13.5" thickBot="1" x14ac:dyDescent="0.25">
      <c r="A6" s="46" t="s">
        <v>3</v>
      </c>
      <c r="B6" s="47"/>
      <c r="C6" s="47"/>
      <c r="D6" s="48"/>
    </row>
    <row r="7" spans="1:5" outlineLevel="1" x14ac:dyDescent="0.2">
      <c r="B7" s="9"/>
    </row>
    <row r="8" spans="1:5" outlineLevel="1" x14ac:dyDescent="0.2">
      <c r="A8" s="10" t="s">
        <v>4</v>
      </c>
      <c r="B8" s="9"/>
    </row>
    <row r="9" spans="1:5" outlineLevel="1" x14ac:dyDescent="0.2">
      <c r="A9" s="11"/>
      <c r="B9" s="12" t="s">
        <v>5</v>
      </c>
      <c r="C9" s="5" t="s">
        <v>6</v>
      </c>
      <c r="D9" s="13">
        <v>1</v>
      </c>
    </row>
    <row r="10" spans="1:5" ht="25.5" outlineLevel="1" x14ac:dyDescent="0.2">
      <c r="A10" s="11"/>
      <c r="B10" s="14" t="s">
        <v>7</v>
      </c>
      <c r="C10" s="5" t="s">
        <v>8</v>
      </c>
      <c r="D10" s="13">
        <v>11</v>
      </c>
    </row>
    <row r="11" spans="1:5" ht="25.5" outlineLevel="1" x14ac:dyDescent="0.2">
      <c r="A11" s="11"/>
      <c r="B11" s="14" t="s">
        <v>9</v>
      </c>
      <c r="C11" s="5" t="s">
        <v>8</v>
      </c>
      <c r="D11" s="13">
        <v>22</v>
      </c>
    </row>
    <row r="12" spans="1:5" ht="25.5" outlineLevel="1" x14ac:dyDescent="0.2">
      <c r="A12" s="11"/>
      <c r="B12" s="14" t="s">
        <v>10</v>
      </c>
      <c r="C12" s="5" t="s">
        <v>8</v>
      </c>
      <c r="D12" s="13">
        <v>0</v>
      </c>
    </row>
    <row r="13" spans="1:5" ht="25.5" outlineLevel="1" x14ac:dyDescent="0.2">
      <c r="A13" s="11"/>
      <c r="B13" s="14" t="s">
        <v>11</v>
      </c>
      <c r="C13" s="5" t="s">
        <v>8</v>
      </c>
      <c r="D13" s="13">
        <v>3</v>
      </c>
    </row>
    <row r="14" spans="1:5" ht="38.25" outlineLevel="1" x14ac:dyDescent="0.2">
      <c r="A14" s="11"/>
      <c r="B14" s="14" t="s">
        <v>12</v>
      </c>
      <c r="C14" s="5" t="s">
        <v>8</v>
      </c>
      <c r="D14" s="13">
        <v>1</v>
      </c>
    </row>
    <row r="15" spans="1:5" outlineLevel="1" x14ac:dyDescent="0.2">
      <c r="A15" s="11"/>
      <c r="B15" s="14" t="s">
        <v>13</v>
      </c>
      <c r="C15" s="5" t="s">
        <v>8</v>
      </c>
      <c r="D15" s="13">
        <v>32</v>
      </c>
    </row>
    <row r="16" spans="1:5" outlineLevel="1" x14ac:dyDescent="0.2">
      <c r="A16" s="11"/>
      <c r="B16" s="14" t="s">
        <v>14</v>
      </c>
      <c r="C16" s="5" t="s">
        <v>15</v>
      </c>
      <c r="D16" s="13">
        <v>555.9</v>
      </c>
    </row>
    <row r="17" spans="1:4" ht="25.5" outlineLevel="1" x14ac:dyDescent="0.2">
      <c r="A17" s="11"/>
      <c r="B17" s="14" t="s">
        <v>16</v>
      </c>
      <c r="C17" s="5" t="s">
        <v>15</v>
      </c>
      <c r="D17" s="13">
        <v>91</v>
      </c>
    </row>
    <row r="18" spans="1:4" outlineLevel="1" x14ac:dyDescent="0.2">
      <c r="A18" s="11"/>
      <c r="B18" s="14" t="s">
        <v>17</v>
      </c>
      <c r="C18" s="5" t="s">
        <v>18</v>
      </c>
      <c r="D18" s="13">
        <v>1</v>
      </c>
    </row>
    <row r="19" spans="1:4" outlineLevel="1" x14ac:dyDescent="0.2">
      <c r="A19" s="11"/>
      <c r="B19" s="14" t="s">
        <v>19</v>
      </c>
      <c r="C19" s="5" t="s">
        <v>6</v>
      </c>
      <c r="D19" s="13">
        <v>0</v>
      </c>
    </row>
    <row r="20" spans="1:4" outlineLevel="1" x14ac:dyDescent="0.2">
      <c r="A20" s="11"/>
      <c r="B20" s="14" t="s">
        <v>20</v>
      </c>
      <c r="C20" s="5" t="s">
        <v>6</v>
      </c>
      <c r="D20" s="13">
        <v>0</v>
      </c>
    </row>
    <row r="21" spans="1:4" outlineLevel="1" x14ac:dyDescent="0.2">
      <c r="A21" s="11"/>
      <c r="B21" s="14" t="s">
        <v>180</v>
      </c>
      <c r="C21" s="5" t="s">
        <v>6</v>
      </c>
      <c r="D21" s="13">
        <v>0</v>
      </c>
    </row>
    <row r="22" spans="1:4" outlineLevel="1" x14ac:dyDescent="0.2">
      <c r="A22" s="11"/>
      <c r="B22" s="14" t="s">
        <v>21</v>
      </c>
      <c r="C22" s="5" t="s">
        <v>8</v>
      </c>
      <c r="D22" s="13">
        <v>18</v>
      </c>
    </row>
    <row r="23" spans="1:4" outlineLevel="1" x14ac:dyDescent="0.2">
      <c r="A23" s="11"/>
      <c r="B23" s="14" t="s">
        <v>22</v>
      </c>
      <c r="C23" s="5" t="s">
        <v>8</v>
      </c>
      <c r="D23" s="13">
        <v>42</v>
      </c>
    </row>
    <row r="24" spans="1:4" outlineLevel="1" x14ac:dyDescent="0.2">
      <c r="A24" s="15"/>
      <c r="B24" s="12" t="s">
        <v>23</v>
      </c>
      <c r="C24" s="5" t="s">
        <v>8</v>
      </c>
      <c r="D24" s="13">
        <v>10</v>
      </c>
    </row>
    <row r="25" spans="1:4" outlineLevel="1" x14ac:dyDescent="0.2">
      <c r="A25" s="17"/>
      <c r="B25" s="5" t="s">
        <v>182</v>
      </c>
      <c r="C25" s="5" t="s">
        <v>6</v>
      </c>
      <c r="D25" s="13"/>
    </row>
    <row r="26" spans="1:4" outlineLevel="1" x14ac:dyDescent="0.2">
      <c r="A26" s="18"/>
      <c r="B26" s="5" t="s">
        <v>181</v>
      </c>
      <c r="C26" s="5" t="s">
        <v>8</v>
      </c>
      <c r="D26" s="13"/>
    </row>
    <row r="27" spans="1:4" outlineLevel="1" x14ac:dyDescent="0.2">
      <c r="A27" s="17"/>
      <c r="B27" s="5" t="s">
        <v>24</v>
      </c>
      <c r="C27" s="5" t="s">
        <v>18</v>
      </c>
      <c r="D27" s="13">
        <v>1</v>
      </c>
    </row>
    <row r="28" spans="1:4" outlineLevel="1" x14ac:dyDescent="0.2">
      <c r="A28" s="17"/>
    </row>
    <row r="29" spans="1:4" outlineLevel="1" x14ac:dyDescent="0.2">
      <c r="A29" s="10" t="s">
        <v>25</v>
      </c>
      <c r="B29" s="9"/>
    </row>
    <row r="30" spans="1:4" outlineLevel="1" x14ac:dyDescent="0.2">
      <c r="A30" s="11"/>
      <c r="B30" s="12" t="s">
        <v>5</v>
      </c>
      <c r="C30" s="5" t="s">
        <v>6</v>
      </c>
      <c r="D30" s="13">
        <v>1</v>
      </c>
    </row>
    <row r="31" spans="1:4" ht="25.5" outlineLevel="1" x14ac:dyDescent="0.2">
      <c r="A31" s="11"/>
      <c r="B31" s="14" t="s">
        <v>26</v>
      </c>
      <c r="C31" s="5" t="s">
        <v>8</v>
      </c>
      <c r="D31" s="13">
        <v>7</v>
      </c>
    </row>
    <row r="32" spans="1:4" ht="25.5" outlineLevel="1" x14ac:dyDescent="0.2">
      <c r="A32" s="11"/>
      <c r="B32" s="14" t="s">
        <v>9</v>
      </c>
      <c r="C32" s="5" t="s">
        <v>8</v>
      </c>
      <c r="D32" s="13">
        <v>44</v>
      </c>
    </row>
    <row r="33" spans="1:4" ht="25.5" outlineLevel="1" x14ac:dyDescent="0.2">
      <c r="A33" s="11"/>
      <c r="B33" s="14" t="s">
        <v>11</v>
      </c>
      <c r="C33" s="5" t="s">
        <v>8</v>
      </c>
      <c r="D33" s="13">
        <v>1</v>
      </c>
    </row>
    <row r="34" spans="1:4" ht="25.5" outlineLevel="1" x14ac:dyDescent="0.2">
      <c r="A34" s="11"/>
      <c r="B34" s="14" t="s">
        <v>27</v>
      </c>
      <c r="C34" s="5" t="s">
        <v>8</v>
      </c>
      <c r="D34" s="13">
        <v>8</v>
      </c>
    </row>
    <row r="35" spans="1:4" outlineLevel="1" x14ac:dyDescent="0.2">
      <c r="A35" s="11"/>
      <c r="B35" s="14" t="s">
        <v>13</v>
      </c>
      <c r="C35" s="5" t="s">
        <v>8</v>
      </c>
      <c r="D35" s="13">
        <v>40</v>
      </c>
    </row>
    <row r="36" spans="1:4" outlineLevel="1" x14ac:dyDescent="0.2">
      <c r="A36" s="11"/>
      <c r="B36" s="14" t="s">
        <v>14</v>
      </c>
      <c r="C36" s="5" t="s">
        <v>15</v>
      </c>
      <c r="D36" s="13">
        <v>658.8</v>
      </c>
    </row>
    <row r="37" spans="1:4" ht="25.5" outlineLevel="1" x14ac:dyDescent="0.2">
      <c r="A37" s="11"/>
      <c r="B37" s="14" t="s">
        <v>16</v>
      </c>
      <c r="C37" s="5" t="s">
        <v>15</v>
      </c>
      <c r="D37" s="13">
        <v>58</v>
      </c>
    </row>
    <row r="38" spans="1:4" outlineLevel="1" x14ac:dyDescent="0.2">
      <c r="A38" s="11"/>
      <c r="B38" s="14" t="s">
        <v>17</v>
      </c>
      <c r="C38" s="5" t="s">
        <v>18</v>
      </c>
      <c r="D38" s="13">
        <v>1</v>
      </c>
    </row>
    <row r="39" spans="1:4" outlineLevel="1" x14ac:dyDescent="0.2">
      <c r="A39" s="11"/>
      <c r="B39" s="14" t="s">
        <v>19</v>
      </c>
      <c r="C39" s="5" t="s">
        <v>6</v>
      </c>
      <c r="D39" s="13">
        <v>1</v>
      </c>
    </row>
    <row r="40" spans="1:4" outlineLevel="1" x14ac:dyDescent="0.2">
      <c r="A40" s="11"/>
      <c r="B40" s="14" t="s">
        <v>20</v>
      </c>
      <c r="C40" s="5" t="s">
        <v>6</v>
      </c>
      <c r="D40" s="13">
        <v>12</v>
      </c>
    </row>
    <row r="41" spans="1:4" outlineLevel="1" x14ac:dyDescent="0.2">
      <c r="A41" s="11"/>
      <c r="B41" s="14" t="s">
        <v>28</v>
      </c>
      <c r="C41" s="5" t="s">
        <v>6</v>
      </c>
      <c r="D41" s="13">
        <v>1</v>
      </c>
    </row>
    <row r="42" spans="1:4" outlineLevel="1" x14ac:dyDescent="0.2">
      <c r="A42" s="11"/>
      <c r="B42" s="14" t="s">
        <v>29</v>
      </c>
      <c r="C42" s="5" t="s">
        <v>6</v>
      </c>
      <c r="D42" s="13">
        <v>1</v>
      </c>
    </row>
    <row r="43" spans="1:4" outlineLevel="1" x14ac:dyDescent="0.2">
      <c r="A43" s="11"/>
      <c r="B43" s="14" t="s">
        <v>180</v>
      </c>
      <c r="C43" s="5" t="s">
        <v>6</v>
      </c>
      <c r="D43" s="13">
        <v>0</v>
      </c>
    </row>
    <row r="44" spans="1:4" outlineLevel="1" x14ac:dyDescent="0.2">
      <c r="A44" s="11"/>
      <c r="B44" s="14" t="s">
        <v>21</v>
      </c>
      <c r="C44" s="5" t="s">
        <v>8</v>
      </c>
      <c r="D44" s="13">
        <v>10</v>
      </c>
    </row>
    <row r="45" spans="1:4" outlineLevel="1" x14ac:dyDescent="0.2">
      <c r="A45" s="11"/>
      <c r="B45" s="14" t="s">
        <v>22</v>
      </c>
      <c r="C45" s="5" t="s">
        <v>8</v>
      </c>
      <c r="D45" s="13">
        <v>54</v>
      </c>
    </row>
    <row r="46" spans="1:4" outlineLevel="1" x14ac:dyDescent="0.2">
      <c r="A46" s="15"/>
      <c r="B46" s="12" t="s">
        <v>23</v>
      </c>
      <c r="C46" s="6" t="s">
        <v>8</v>
      </c>
      <c r="D46" s="16">
        <v>5</v>
      </c>
    </row>
    <row r="47" spans="1:4" outlineLevel="1" x14ac:dyDescent="0.2">
      <c r="A47" s="17"/>
      <c r="B47" s="6" t="s">
        <v>182</v>
      </c>
      <c r="C47" s="6" t="s">
        <v>6</v>
      </c>
      <c r="D47" s="16">
        <v>0</v>
      </c>
    </row>
    <row r="48" spans="1:4" outlineLevel="1" x14ac:dyDescent="0.2">
      <c r="A48" s="18"/>
      <c r="B48" s="6" t="s">
        <v>181</v>
      </c>
      <c r="C48" s="6" t="s">
        <v>8</v>
      </c>
      <c r="D48" s="16">
        <v>0</v>
      </c>
    </row>
    <row r="49" spans="1:4" outlineLevel="1" x14ac:dyDescent="0.2">
      <c r="A49" s="17"/>
      <c r="B49" s="6" t="s">
        <v>24</v>
      </c>
      <c r="C49" s="6" t="s">
        <v>18</v>
      </c>
      <c r="D49" s="16">
        <v>1</v>
      </c>
    </row>
    <row r="50" spans="1:4" outlineLevel="1" x14ac:dyDescent="0.2">
      <c r="A50" s="17"/>
    </row>
    <row r="51" spans="1:4" outlineLevel="1" x14ac:dyDescent="0.2">
      <c r="A51" s="10" t="s">
        <v>30</v>
      </c>
      <c r="B51" s="9"/>
    </row>
    <row r="52" spans="1:4" outlineLevel="1" x14ac:dyDescent="0.2">
      <c r="A52" s="11"/>
      <c r="B52" s="12" t="s">
        <v>5</v>
      </c>
      <c r="C52" s="5" t="s">
        <v>6</v>
      </c>
      <c r="D52" s="13">
        <v>1</v>
      </c>
    </row>
    <row r="53" spans="1:4" ht="25.5" outlineLevel="1" x14ac:dyDescent="0.2">
      <c r="A53" s="11"/>
      <c r="B53" s="14" t="s">
        <v>7</v>
      </c>
      <c r="C53" s="5" t="s">
        <v>8</v>
      </c>
      <c r="D53" s="13">
        <v>6</v>
      </c>
    </row>
    <row r="54" spans="1:4" ht="25.5" outlineLevel="1" x14ac:dyDescent="0.2">
      <c r="A54" s="11"/>
      <c r="B54" s="14" t="s">
        <v>26</v>
      </c>
      <c r="C54" s="5" t="s">
        <v>8</v>
      </c>
      <c r="D54" s="13">
        <v>10</v>
      </c>
    </row>
    <row r="55" spans="1:4" ht="25.5" outlineLevel="1" x14ac:dyDescent="0.2">
      <c r="A55" s="11"/>
      <c r="B55" s="14" t="s">
        <v>31</v>
      </c>
      <c r="C55" s="5" t="s">
        <v>8</v>
      </c>
      <c r="D55" s="13">
        <v>45</v>
      </c>
    </row>
    <row r="56" spans="1:4" ht="25.5" outlineLevel="1" x14ac:dyDescent="0.2">
      <c r="A56" s="11"/>
      <c r="B56" s="14" t="s">
        <v>10</v>
      </c>
      <c r="C56" s="5" t="s">
        <v>8</v>
      </c>
      <c r="D56" s="13">
        <v>2</v>
      </c>
    </row>
    <row r="57" spans="1:4" ht="25.5" outlineLevel="1" x14ac:dyDescent="0.2">
      <c r="A57" s="11"/>
      <c r="B57" s="14" t="s">
        <v>11</v>
      </c>
      <c r="C57" s="5" t="s">
        <v>8</v>
      </c>
      <c r="D57" s="13">
        <v>4</v>
      </c>
    </row>
    <row r="58" spans="1:4" outlineLevel="1" x14ac:dyDescent="0.2">
      <c r="A58" s="11"/>
      <c r="B58" s="14" t="s">
        <v>32</v>
      </c>
      <c r="C58" s="5" t="s">
        <v>8</v>
      </c>
      <c r="D58" s="13">
        <v>4</v>
      </c>
    </row>
    <row r="59" spans="1:4" outlineLevel="1" x14ac:dyDescent="0.2">
      <c r="A59" s="11"/>
      <c r="B59" s="14" t="s">
        <v>33</v>
      </c>
      <c r="C59" s="5" t="s">
        <v>8</v>
      </c>
      <c r="D59" s="13">
        <v>4</v>
      </c>
    </row>
    <row r="60" spans="1:4" outlineLevel="1" x14ac:dyDescent="0.2">
      <c r="A60" s="11"/>
      <c r="B60" s="14" t="s">
        <v>13</v>
      </c>
      <c r="C60" s="5" t="s">
        <v>8</v>
      </c>
      <c r="D60" s="13">
        <v>54</v>
      </c>
    </row>
    <row r="61" spans="1:4" outlineLevel="1" x14ac:dyDescent="0.2">
      <c r="A61" s="11"/>
      <c r="B61" s="14" t="s">
        <v>14</v>
      </c>
      <c r="C61" s="5" t="s">
        <v>15</v>
      </c>
      <c r="D61" s="13">
        <v>1037.45</v>
      </c>
    </row>
    <row r="62" spans="1:4" ht="25.5" outlineLevel="1" x14ac:dyDescent="0.2">
      <c r="A62" s="11"/>
      <c r="B62" s="14" t="s">
        <v>16</v>
      </c>
      <c r="C62" s="5" t="s">
        <v>15</v>
      </c>
      <c r="D62" s="13">
        <v>30</v>
      </c>
    </row>
    <row r="63" spans="1:4" outlineLevel="1" x14ac:dyDescent="0.2">
      <c r="A63" s="11"/>
      <c r="B63" s="14" t="s">
        <v>17</v>
      </c>
      <c r="C63" s="5" t="s">
        <v>18</v>
      </c>
      <c r="D63" s="13">
        <v>1</v>
      </c>
    </row>
    <row r="64" spans="1:4" outlineLevel="1" x14ac:dyDescent="0.2">
      <c r="A64" s="11"/>
      <c r="B64" s="14" t="s">
        <v>19</v>
      </c>
      <c r="C64" s="5" t="s">
        <v>6</v>
      </c>
      <c r="D64" s="13">
        <v>0</v>
      </c>
    </row>
    <row r="65" spans="1:4" outlineLevel="1" x14ac:dyDescent="0.2">
      <c r="A65" s="11"/>
      <c r="B65" s="14" t="s">
        <v>20</v>
      </c>
      <c r="C65" s="5" t="s">
        <v>6</v>
      </c>
      <c r="D65" s="13">
        <v>0</v>
      </c>
    </row>
    <row r="66" spans="1:4" outlineLevel="1" x14ac:dyDescent="0.2">
      <c r="A66" s="11"/>
      <c r="B66" s="14" t="s">
        <v>180</v>
      </c>
      <c r="C66" s="5" t="s">
        <v>6</v>
      </c>
      <c r="D66" s="13">
        <v>0</v>
      </c>
    </row>
    <row r="67" spans="1:4" outlineLevel="1" x14ac:dyDescent="0.2">
      <c r="A67" s="11"/>
      <c r="B67" s="14" t="s">
        <v>21</v>
      </c>
      <c r="C67" s="5" t="s">
        <v>8</v>
      </c>
      <c r="D67" s="13">
        <v>11</v>
      </c>
    </row>
    <row r="68" spans="1:4" outlineLevel="1" x14ac:dyDescent="0.2">
      <c r="A68" s="11"/>
      <c r="B68" s="14" t="s">
        <v>22</v>
      </c>
      <c r="C68" s="5" t="s">
        <v>8</v>
      </c>
      <c r="D68" s="13">
        <v>68</v>
      </c>
    </row>
    <row r="69" spans="1:4" ht="25.5" outlineLevel="1" x14ac:dyDescent="0.2">
      <c r="A69" s="15"/>
      <c r="B69" s="14" t="s">
        <v>34</v>
      </c>
      <c r="C69" s="6" t="s">
        <v>8</v>
      </c>
      <c r="D69" s="16">
        <v>0</v>
      </c>
    </row>
    <row r="70" spans="1:4" outlineLevel="1" x14ac:dyDescent="0.2">
      <c r="A70" s="15"/>
      <c r="B70" s="12" t="s">
        <v>23</v>
      </c>
      <c r="C70" s="6" t="s">
        <v>8</v>
      </c>
      <c r="D70" s="16">
        <v>4</v>
      </c>
    </row>
    <row r="71" spans="1:4" outlineLevel="1" x14ac:dyDescent="0.2">
      <c r="A71" s="17"/>
      <c r="B71" s="6" t="s">
        <v>179</v>
      </c>
      <c r="C71" s="6" t="s">
        <v>6</v>
      </c>
      <c r="D71" s="16">
        <v>0</v>
      </c>
    </row>
    <row r="72" spans="1:4" outlineLevel="1" x14ac:dyDescent="0.2">
      <c r="A72" s="18"/>
      <c r="B72" s="6" t="s">
        <v>178</v>
      </c>
      <c r="C72" s="6" t="s">
        <v>8</v>
      </c>
      <c r="D72" s="16">
        <v>0</v>
      </c>
    </row>
    <row r="73" spans="1:4" outlineLevel="1" x14ac:dyDescent="0.2">
      <c r="A73" s="17"/>
      <c r="B73" s="6" t="s">
        <v>24</v>
      </c>
      <c r="C73" s="6" t="s">
        <v>18</v>
      </c>
      <c r="D73" s="16">
        <v>1</v>
      </c>
    </row>
    <row r="75" spans="1:4" ht="13.5" thickBot="1" x14ac:dyDescent="0.25"/>
    <row r="76" spans="1:4" ht="13.5" thickBot="1" x14ac:dyDescent="0.25">
      <c r="A76" s="46" t="s">
        <v>35</v>
      </c>
      <c r="B76" s="47"/>
      <c r="C76" s="47"/>
      <c r="D76" s="48"/>
    </row>
    <row r="77" spans="1:4" outlineLevel="1" x14ac:dyDescent="0.2">
      <c r="B77" s="9"/>
    </row>
    <row r="78" spans="1:4" outlineLevel="1" x14ac:dyDescent="0.2">
      <c r="A78" s="10" t="s">
        <v>4</v>
      </c>
      <c r="B78" s="9"/>
    </row>
    <row r="79" spans="1:4" outlineLevel="1" x14ac:dyDescent="0.2">
      <c r="A79" s="11"/>
      <c r="B79" s="12" t="s">
        <v>5</v>
      </c>
      <c r="C79" s="5" t="s">
        <v>6</v>
      </c>
      <c r="D79" s="8">
        <v>1</v>
      </c>
    </row>
    <row r="80" spans="1:4" outlineLevel="1" x14ac:dyDescent="0.2">
      <c r="A80" s="11"/>
      <c r="B80" s="14" t="s">
        <v>36</v>
      </c>
      <c r="C80" s="5" t="s">
        <v>37</v>
      </c>
      <c r="D80" s="8">
        <v>38.700000000000003</v>
      </c>
    </row>
    <row r="81" spans="1:4" outlineLevel="1" x14ac:dyDescent="0.2">
      <c r="A81" s="19"/>
      <c r="B81" s="14" t="s">
        <v>38</v>
      </c>
      <c r="C81" s="5" t="s">
        <v>37</v>
      </c>
      <c r="D81" s="20">
        <v>4.5</v>
      </c>
    </row>
    <row r="82" spans="1:4" outlineLevel="1" x14ac:dyDescent="0.2">
      <c r="A82" s="15"/>
      <c r="B82" s="21" t="s">
        <v>177</v>
      </c>
      <c r="C82" s="6" t="s">
        <v>37</v>
      </c>
      <c r="D82" s="7">
        <v>0</v>
      </c>
    </row>
    <row r="83" spans="1:4" outlineLevel="1" x14ac:dyDescent="0.2">
      <c r="A83" s="15"/>
      <c r="B83" s="21" t="s">
        <v>176</v>
      </c>
      <c r="C83" s="6" t="s">
        <v>37</v>
      </c>
      <c r="D83" s="7">
        <v>0</v>
      </c>
    </row>
    <row r="84" spans="1:4" ht="25.5" outlineLevel="1" x14ac:dyDescent="0.2">
      <c r="A84" s="15"/>
      <c r="B84" s="21" t="s">
        <v>39</v>
      </c>
      <c r="C84" s="6" t="s">
        <v>37</v>
      </c>
      <c r="D84" s="7">
        <v>669.21</v>
      </c>
    </row>
    <row r="85" spans="1:4" outlineLevel="1" x14ac:dyDescent="0.2">
      <c r="A85" s="15"/>
      <c r="B85" s="21" t="s">
        <v>40</v>
      </c>
      <c r="C85" s="6" t="s">
        <v>37</v>
      </c>
      <c r="D85" s="7">
        <v>0</v>
      </c>
    </row>
    <row r="86" spans="1:4" ht="25.5" outlineLevel="1" x14ac:dyDescent="0.2">
      <c r="A86" s="15"/>
      <c r="B86" s="21" t="s">
        <v>41</v>
      </c>
      <c r="C86" s="6" t="s">
        <v>8</v>
      </c>
      <c r="D86" s="7">
        <v>2</v>
      </c>
    </row>
    <row r="87" spans="1:4" outlineLevel="1" x14ac:dyDescent="0.2">
      <c r="A87" s="15"/>
      <c r="B87" s="6" t="s">
        <v>42</v>
      </c>
      <c r="C87" s="6" t="s">
        <v>37</v>
      </c>
      <c r="D87" s="7">
        <v>170</v>
      </c>
    </row>
    <row r="88" spans="1:4" outlineLevel="1" x14ac:dyDescent="0.2">
      <c r="A88" s="15"/>
      <c r="B88" s="21" t="s">
        <v>43</v>
      </c>
      <c r="C88" s="6" t="s">
        <v>15</v>
      </c>
      <c r="D88" s="7">
        <v>30</v>
      </c>
    </row>
    <row r="89" spans="1:4" outlineLevel="1" x14ac:dyDescent="0.2">
      <c r="A89" s="15"/>
      <c r="B89" s="21" t="s">
        <v>44</v>
      </c>
      <c r="C89" s="6" t="s">
        <v>37</v>
      </c>
      <c r="D89" s="7">
        <v>65.97</v>
      </c>
    </row>
    <row r="90" spans="1:4" outlineLevel="1" x14ac:dyDescent="0.2">
      <c r="A90" s="11"/>
      <c r="B90" s="22" t="s">
        <v>45</v>
      </c>
      <c r="C90" s="6" t="s">
        <v>37</v>
      </c>
      <c r="D90" s="7">
        <v>89.23</v>
      </c>
    </row>
    <row r="91" spans="1:4" outlineLevel="1" x14ac:dyDescent="0.2">
      <c r="A91" s="11"/>
      <c r="B91" s="22" t="s">
        <v>46</v>
      </c>
      <c r="C91" s="6" t="s">
        <v>37</v>
      </c>
      <c r="D91" s="7">
        <v>311.7</v>
      </c>
    </row>
    <row r="92" spans="1:4" outlineLevel="1" x14ac:dyDescent="0.2">
      <c r="A92" s="11"/>
      <c r="B92" s="6" t="s">
        <v>47</v>
      </c>
      <c r="C92" s="6" t="s">
        <v>8</v>
      </c>
      <c r="D92" s="7">
        <f>SUM(D31:D33)+D46</f>
        <v>57</v>
      </c>
    </row>
    <row r="93" spans="1:4" outlineLevel="1" x14ac:dyDescent="0.2">
      <c r="A93" s="11"/>
      <c r="B93" s="6" t="s">
        <v>48</v>
      </c>
      <c r="C93" s="6" t="s">
        <v>18</v>
      </c>
      <c r="D93" s="7">
        <v>1</v>
      </c>
    </row>
    <row r="94" spans="1:4" outlineLevel="1" x14ac:dyDescent="0.2">
      <c r="A94" s="17"/>
      <c r="B94" s="6" t="s">
        <v>24</v>
      </c>
      <c r="C94" s="6" t="s">
        <v>18</v>
      </c>
      <c r="D94" s="7">
        <v>1</v>
      </c>
    </row>
    <row r="96" spans="1:4" outlineLevel="1" x14ac:dyDescent="0.2">
      <c r="A96" s="10" t="s">
        <v>25</v>
      </c>
      <c r="B96" s="9"/>
    </row>
    <row r="97" spans="1:4" outlineLevel="1" x14ac:dyDescent="0.2">
      <c r="A97" s="11"/>
      <c r="B97" s="12" t="s">
        <v>5</v>
      </c>
      <c r="C97" s="5" t="s">
        <v>6</v>
      </c>
      <c r="D97" s="8">
        <v>1</v>
      </c>
    </row>
    <row r="98" spans="1:4" outlineLevel="1" x14ac:dyDescent="0.2">
      <c r="A98" s="11"/>
      <c r="B98" s="14" t="s">
        <v>36</v>
      </c>
      <c r="C98" s="5" t="s">
        <v>37</v>
      </c>
      <c r="D98" s="8">
        <v>13.2</v>
      </c>
    </row>
    <row r="99" spans="1:4" outlineLevel="1" x14ac:dyDescent="0.2">
      <c r="A99" s="19"/>
      <c r="B99" s="14" t="s">
        <v>38</v>
      </c>
      <c r="C99" s="5" t="s">
        <v>37</v>
      </c>
      <c r="D99" s="20">
        <v>0</v>
      </c>
    </row>
    <row r="100" spans="1:4" outlineLevel="1" x14ac:dyDescent="0.2">
      <c r="A100" s="15"/>
      <c r="B100" s="21" t="s">
        <v>177</v>
      </c>
      <c r="C100" s="6" t="s">
        <v>37</v>
      </c>
      <c r="D100" s="7">
        <v>0</v>
      </c>
    </row>
    <row r="101" spans="1:4" outlineLevel="1" x14ac:dyDescent="0.2">
      <c r="A101" s="15"/>
      <c r="B101" s="21" t="s">
        <v>176</v>
      </c>
      <c r="C101" s="6" t="s">
        <v>37</v>
      </c>
      <c r="D101" s="7">
        <v>0</v>
      </c>
    </row>
    <row r="102" spans="1:4" ht="25.5" outlineLevel="1" x14ac:dyDescent="0.2">
      <c r="A102" s="15"/>
      <c r="B102" s="21" t="s">
        <v>39</v>
      </c>
      <c r="C102" s="6" t="s">
        <v>37</v>
      </c>
      <c r="D102" s="7">
        <v>109.21</v>
      </c>
    </row>
    <row r="103" spans="1:4" outlineLevel="1" x14ac:dyDescent="0.2">
      <c r="A103" s="15"/>
      <c r="B103" s="21" t="s">
        <v>40</v>
      </c>
      <c r="C103" s="6" t="s">
        <v>37</v>
      </c>
      <c r="D103" s="7">
        <v>0</v>
      </c>
    </row>
    <row r="104" spans="1:4" ht="25.5" outlineLevel="1" x14ac:dyDescent="0.2">
      <c r="A104" s="15"/>
      <c r="B104" s="21" t="s">
        <v>41</v>
      </c>
      <c r="C104" s="6" t="s">
        <v>8</v>
      </c>
      <c r="D104" s="7">
        <v>0</v>
      </c>
    </row>
    <row r="105" spans="1:4" outlineLevel="1" x14ac:dyDescent="0.2">
      <c r="A105" s="15"/>
      <c r="B105" s="6" t="s">
        <v>42</v>
      </c>
      <c r="C105" s="6" t="s">
        <v>37</v>
      </c>
      <c r="D105" s="7">
        <v>0</v>
      </c>
    </row>
    <row r="106" spans="1:4" outlineLevel="1" x14ac:dyDescent="0.2">
      <c r="A106" s="15"/>
      <c r="B106" s="21" t="s">
        <v>43</v>
      </c>
      <c r="C106" s="6" t="s">
        <v>15</v>
      </c>
      <c r="D106" s="7">
        <v>0</v>
      </c>
    </row>
    <row r="107" spans="1:4" outlineLevel="1" x14ac:dyDescent="0.2">
      <c r="A107" s="15"/>
      <c r="B107" s="21" t="s">
        <v>44</v>
      </c>
      <c r="C107" s="6" t="s">
        <v>37</v>
      </c>
      <c r="D107" s="7">
        <v>496.34</v>
      </c>
    </row>
    <row r="108" spans="1:4" outlineLevel="1" x14ac:dyDescent="0.2">
      <c r="A108" s="11"/>
      <c r="B108" s="22" t="s">
        <v>45</v>
      </c>
      <c r="C108" s="6" t="s">
        <v>37</v>
      </c>
      <c r="D108" s="7">
        <v>825.13</v>
      </c>
    </row>
    <row r="109" spans="1:4" outlineLevel="1" x14ac:dyDescent="0.2">
      <c r="A109" s="11"/>
      <c r="B109" s="22" t="s">
        <v>46</v>
      </c>
      <c r="C109" s="6" t="s">
        <v>37</v>
      </c>
      <c r="D109" s="7">
        <v>978</v>
      </c>
    </row>
    <row r="110" spans="1:4" outlineLevel="1" x14ac:dyDescent="0.2">
      <c r="A110" s="11"/>
      <c r="B110" s="6" t="s">
        <v>47</v>
      </c>
      <c r="C110" s="6" t="s">
        <v>8</v>
      </c>
      <c r="D110" s="7">
        <f>(SUM(D31:D34))+D46</f>
        <v>65</v>
      </c>
    </row>
    <row r="111" spans="1:4" outlineLevel="1" x14ac:dyDescent="0.2">
      <c r="A111" s="11"/>
      <c r="B111" s="6" t="s">
        <v>48</v>
      </c>
      <c r="C111" s="6" t="s">
        <v>18</v>
      </c>
      <c r="D111" s="7">
        <v>1</v>
      </c>
    </row>
    <row r="112" spans="1:4" outlineLevel="1" x14ac:dyDescent="0.2">
      <c r="A112" s="11"/>
      <c r="B112" s="22" t="s">
        <v>49</v>
      </c>
      <c r="C112" s="6" t="s">
        <v>15</v>
      </c>
      <c r="D112" s="7">
        <f>2*8</f>
        <v>16</v>
      </c>
    </row>
    <row r="113" spans="1:4" outlineLevel="1" x14ac:dyDescent="0.2">
      <c r="A113" s="17"/>
      <c r="B113" s="6" t="s">
        <v>24</v>
      </c>
      <c r="C113" s="6" t="s">
        <v>18</v>
      </c>
      <c r="D113" s="7">
        <v>1</v>
      </c>
    </row>
    <row r="115" spans="1:4" outlineLevel="1" x14ac:dyDescent="0.2">
      <c r="A115" s="10" t="s">
        <v>30</v>
      </c>
      <c r="B115" s="9"/>
    </row>
    <row r="116" spans="1:4" outlineLevel="1" x14ac:dyDescent="0.2">
      <c r="A116" s="11"/>
      <c r="B116" s="12" t="s">
        <v>5</v>
      </c>
      <c r="C116" s="5" t="s">
        <v>6</v>
      </c>
      <c r="D116" s="8">
        <v>1</v>
      </c>
    </row>
    <row r="117" spans="1:4" outlineLevel="1" x14ac:dyDescent="0.2">
      <c r="A117" s="11"/>
      <c r="B117" s="14" t="s">
        <v>36</v>
      </c>
      <c r="C117" s="5" t="s">
        <v>37</v>
      </c>
      <c r="D117" s="8">
        <v>50.5</v>
      </c>
    </row>
    <row r="118" spans="1:4" outlineLevel="1" x14ac:dyDescent="0.2">
      <c r="A118" s="19"/>
      <c r="B118" s="14" t="s">
        <v>38</v>
      </c>
      <c r="C118" s="5" t="s">
        <v>37</v>
      </c>
      <c r="D118" s="20">
        <v>348.5</v>
      </c>
    </row>
    <row r="119" spans="1:4" outlineLevel="1" x14ac:dyDescent="0.2">
      <c r="A119" s="15"/>
      <c r="B119" s="21" t="s">
        <v>177</v>
      </c>
      <c r="C119" s="6" t="s">
        <v>37</v>
      </c>
      <c r="D119" s="7">
        <v>0</v>
      </c>
    </row>
    <row r="120" spans="1:4" outlineLevel="1" x14ac:dyDescent="0.2">
      <c r="A120" s="15"/>
      <c r="B120" s="21" t="s">
        <v>176</v>
      </c>
      <c r="C120" s="6" t="s">
        <v>37</v>
      </c>
      <c r="D120" s="7">
        <v>0</v>
      </c>
    </row>
    <row r="121" spans="1:4" ht="25.5" outlineLevel="1" x14ac:dyDescent="0.2">
      <c r="A121" s="15"/>
      <c r="B121" s="21" t="s">
        <v>39</v>
      </c>
      <c r="C121" s="6" t="s">
        <v>37</v>
      </c>
      <c r="D121" s="7">
        <v>185.42</v>
      </c>
    </row>
    <row r="122" spans="1:4" outlineLevel="1" x14ac:dyDescent="0.2">
      <c r="A122" s="15"/>
      <c r="B122" s="21" t="s">
        <v>40</v>
      </c>
      <c r="C122" s="6" t="s">
        <v>37</v>
      </c>
      <c r="D122" s="7">
        <v>29.36</v>
      </c>
    </row>
    <row r="123" spans="1:4" ht="25.5" outlineLevel="1" x14ac:dyDescent="0.2">
      <c r="A123" s="15"/>
      <c r="B123" s="21" t="s">
        <v>41</v>
      </c>
      <c r="C123" s="6" t="s">
        <v>8</v>
      </c>
      <c r="D123" s="7">
        <v>0</v>
      </c>
    </row>
    <row r="124" spans="1:4" outlineLevel="1" x14ac:dyDescent="0.2">
      <c r="A124" s="15"/>
      <c r="B124" s="6" t="s">
        <v>42</v>
      </c>
      <c r="C124" s="6" t="s">
        <v>37</v>
      </c>
      <c r="D124" s="7">
        <v>0</v>
      </c>
    </row>
    <row r="125" spans="1:4" outlineLevel="1" x14ac:dyDescent="0.2">
      <c r="A125" s="15"/>
      <c r="B125" s="21" t="s">
        <v>43</v>
      </c>
      <c r="C125" s="6" t="s">
        <v>15</v>
      </c>
      <c r="D125" s="7">
        <v>23</v>
      </c>
    </row>
    <row r="126" spans="1:4" outlineLevel="1" x14ac:dyDescent="0.2">
      <c r="A126" s="15"/>
      <c r="B126" s="21" t="s">
        <v>44</v>
      </c>
      <c r="C126" s="6" t="s">
        <v>37</v>
      </c>
      <c r="D126" s="7">
        <v>313.39999999999998</v>
      </c>
    </row>
    <row r="127" spans="1:4" outlineLevel="1" x14ac:dyDescent="0.2">
      <c r="A127" s="11"/>
      <c r="B127" s="22" t="s">
        <v>45</v>
      </c>
      <c r="C127" s="6" t="s">
        <v>37</v>
      </c>
      <c r="D127" s="7">
        <v>753.65</v>
      </c>
    </row>
    <row r="128" spans="1:4" outlineLevel="1" x14ac:dyDescent="0.2">
      <c r="A128" s="11"/>
      <c r="B128" s="22" t="s">
        <v>46</v>
      </c>
      <c r="C128" s="6" t="s">
        <v>37</v>
      </c>
      <c r="D128" s="7">
        <v>1028.0999999999999</v>
      </c>
    </row>
    <row r="129" spans="1:5" outlineLevel="1" x14ac:dyDescent="0.2">
      <c r="A129" s="11"/>
      <c r="B129" s="6" t="s">
        <v>47</v>
      </c>
      <c r="C129" s="6" t="s">
        <v>8</v>
      </c>
      <c r="D129" s="7">
        <f>(SUM(D53:D57))+D70</f>
        <v>71</v>
      </c>
    </row>
    <row r="130" spans="1:5" outlineLevel="1" x14ac:dyDescent="0.2">
      <c r="A130" s="11"/>
      <c r="B130" s="6" t="s">
        <v>48</v>
      </c>
      <c r="C130" s="6" t="s">
        <v>18</v>
      </c>
      <c r="D130" s="7">
        <v>1</v>
      </c>
    </row>
    <row r="131" spans="1:5" outlineLevel="1" x14ac:dyDescent="0.2">
      <c r="A131" s="17"/>
      <c r="B131" s="6" t="s">
        <v>24</v>
      </c>
      <c r="C131" s="6" t="s">
        <v>18</v>
      </c>
      <c r="D131" s="7">
        <v>1</v>
      </c>
    </row>
    <row r="133" spans="1:5" ht="13.5" thickBot="1" x14ac:dyDescent="0.25"/>
    <row r="134" spans="1:5" ht="13.5" thickBot="1" x14ac:dyDescent="0.25">
      <c r="A134" s="46" t="s">
        <v>50</v>
      </c>
      <c r="B134" s="47"/>
      <c r="C134" s="47"/>
      <c r="D134" s="48"/>
    </row>
    <row r="135" spans="1:5" outlineLevel="1" x14ac:dyDescent="0.2">
      <c r="A135" s="10"/>
      <c r="B135" s="9"/>
    </row>
    <row r="136" spans="1:5" outlineLevel="1" x14ac:dyDescent="0.2">
      <c r="A136" s="10" t="s">
        <v>4</v>
      </c>
      <c r="B136" s="9"/>
    </row>
    <row r="137" spans="1:5" outlineLevel="1" x14ac:dyDescent="0.2">
      <c r="A137" s="11"/>
      <c r="B137" s="12" t="s">
        <v>5</v>
      </c>
      <c r="C137" s="5" t="s">
        <v>6</v>
      </c>
      <c r="D137" s="8">
        <v>1</v>
      </c>
      <c r="E137" s="5"/>
    </row>
    <row r="138" spans="1:5" ht="38.25" outlineLevel="1" x14ac:dyDescent="0.2">
      <c r="B138" s="44" t="s">
        <v>51</v>
      </c>
      <c r="C138" s="5" t="s">
        <v>37</v>
      </c>
      <c r="D138" s="8">
        <v>1136.5999999999999</v>
      </c>
      <c r="E138" s="5"/>
    </row>
    <row r="139" spans="1:5" ht="38.25" outlineLevel="1" x14ac:dyDescent="0.2">
      <c r="B139" s="44" t="s">
        <v>52</v>
      </c>
      <c r="C139" s="5" t="s">
        <v>37</v>
      </c>
      <c r="D139" s="8">
        <v>629.1</v>
      </c>
      <c r="E139" s="5"/>
    </row>
    <row r="140" spans="1:5" outlineLevel="1" x14ac:dyDescent="0.2">
      <c r="B140" s="44" t="s">
        <v>53</v>
      </c>
      <c r="C140" s="5" t="s">
        <v>15</v>
      </c>
      <c r="D140" s="8">
        <v>128</v>
      </c>
      <c r="E140" s="5"/>
    </row>
    <row r="141" spans="1:5" outlineLevel="1" x14ac:dyDescent="0.2">
      <c r="B141" s="44" t="s">
        <v>54</v>
      </c>
      <c r="C141" s="5" t="s">
        <v>18</v>
      </c>
      <c r="D141" s="8">
        <v>1</v>
      </c>
      <c r="E141" s="5"/>
    </row>
    <row r="142" spans="1:5" outlineLevel="1" x14ac:dyDescent="0.2">
      <c r="B142" s="5" t="s">
        <v>24</v>
      </c>
      <c r="C142" s="5" t="s">
        <v>18</v>
      </c>
      <c r="D142" s="8">
        <v>1</v>
      </c>
      <c r="E142" s="5"/>
    </row>
    <row r="143" spans="1:5" x14ac:dyDescent="0.2">
      <c r="B143" s="5"/>
      <c r="C143" s="5"/>
      <c r="D143" s="8"/>
      <c r="E143" s="5"/>
    </row>
    <row r="144" spans="1:5" outlineLevel="1" x14ac:dyDescent="0.2">
      <c r="A144" s="10" t="s">
        <v>25</v>
      </c>
      <c r="B144" s="44"/>
      <c r="C144" s="5"/>
      <c r="D144" s="8"/>
      <c r="E144" s="5"/>
    </row>
    <row r="145" spans="1:5" outlineLevel="1" x14ac:dyDescent="0.2">
      <c r="A145" s="11"/>
      <c r="B145" s="12" t="s">
        <v>5</v>
      </c>
      <c r="C145" s="5" t="s">
        <v>6</v>
      </c>
      <c r="D145" s="8">
        <v>1</v>
      </c>
      <c r="E145" s="5"/>
    </row>
    <row r="146" spans="1:5" ht="38.25" outlineLevel="1" x14ac:dyDescent="0.2">
      <c r="B146" s="44" t="s">
        <v>51</v>
      </c>
      <c r="C146" s="5" t="s">
        <v>37</v>
      </c>
      <c r="D146" s="8">
        <v>1169</v>
      </c>
      <c r="E146" s="5"/>
    </row>
    <row r="147" spans="1:5" ht="38.25" outlineLevel="1" x14ac:dyDescent="0.2">
      <c r="B147" s="44" t="s">
        <v>52</v>
      </c>
      <c r="C147" s="5" t="s">
        <v>37</v>
      </c>
      <c r="D147" s="8">
        <v>1746.7</v>
      </c>
      <c r="E147" s="5"/>
    </row>
    <row r="148" spans="1:5" outlineLevel="1" x14ac:dyDescent="0.2">
      <c r="B148" s="44" t="s">
        <v>53</v>
      </c>
      <c r="C148" s="5" t="s">
        <v>15</v>
      </c>
      <c r="D148" s="8">
        <v>302</v>
      </c>
      <c r="E148" s="5"/>
    </row>
    <row r="149" spans="1:5" outlineLevel="1" x14ac:dyDescent="0.2">
      <c r="B149" s="44" t="s">
        <v>54</v>
      </c>
      <c r="C149" s="5" t="s">
        <v>18</v>
      </c>
      <c r="D149" s="8">
        <v>1</v>
      </c>
      <c r="E149" s="5"/>
    </row>
    <row r="150" spans="1:5" outlineLevel="1" x14ac:dyDescent="0.2">
      <c r="B150" s="5" t="s">
        <v>24</v>
      </c>
      <c r="C150" s="5" t="s">
        <v>18</v>
      </c>
      <c r="D150" s="8">
        <v>1</v>
      </c>
      <c r="E150" s="5"/>
    </row>
    <row r="151" spans="1:5" x14ac:dyDescent="0.2">
      <c r="B151" s="5"/>
      <c r="C151" s="5"/>
      <c r="D151" s="8"/>
      <c r="E151" s="5"/>
    </row>
    <row r="152" spans="1:5" outlineLevel="1" x14ac:dyDescent="0.2">
      <c r="A152" s="10" t="s">
        <v>30</v>
      </c>
      <c r="B152" s="44"/>
      <c r="C152" s="5"/>
      <c r="D152" s="8"/>
      <c r="E152" s="5"/>
    </row>
    <row r="153" spans="1:5" outlineLevel="1" x14ac:dyDescent="0.2">
      <c r="A153" s="11"/>
      <c r="B153" s="12" t="s">
        <v>5</v>
      </c>
      <c r="C153" s="5" t="s">
        <v>6</v>
      </c>
      <c r="D153" s="8">
        <v>1</v>
      </c>
      <c r="E153" s="5"/>
    </row>
    <row r="154" spans="1:5" ht="38.25" outlineLevel="1" x14ac:dyDescent="0.2">
      <c r="B154" s="44" t="s">
        <v>51</v>
      </c>
      <c r="C154" s="5" t="s">
        <v>37</v>
      </c>
      <c r="D154" s="8">
        <v>976.2</v>
      </c>
      <c r="E154" s="5"/>
    </row>
    <row r="155" spans="1:5" ht="38.25" outlineLevel="1" x14ac:dyDescent="0.2">
      <c r="B155" s="44" t="s">
        <v>52</v>
      </c>
      <c r="C155" s="5" t="s">
        <v>37</v>
      </c>
      <c r="D155" s="8">
        <v>857.4</v>
      </c>
      <c r="E155" s="5"/>
    </row>
    <row r="156" spans="1:5" ht="38.25" outlineLevel="1" x14ac:dyDescent="0.2">
      <c r="B156" s="44" t="s">
        <v>55</v>
      </c>
      <c r="C156" s="5" t="s">
        <v>37</v>
      </c>
      <c r="D156" s="8">
        <v>264</v>
      </c>
      <c r="E156" s="5"/>
    </row>
    <row r="157" spans="1:5" ht="38.25" outlineLevel="1" x14ac:dyDescent="0.2">
      <c r="B157" s="44" t="s">
        <v>56</v>
      </c>
      <c r="C157" s="5" t="s">
        <v>37</v>
      </c>
      <c r="D157" s="8">
        <v>275.60000000000002</v>
      </c>
      <c r="E157" s="5"/>
    </row>
    <row r="158" spans="1:5" outlineLevel="1" x14ac:dyDescent="0.2">
      <c r="B158" s="44" t="s">
        <v>53</v>
      </c>
      <c r="C158" s="5" t="s">
        <v>15</v>
      </c>
      <c r="D158" s="8">
        <v>349</v>
      </c>
      <c r="E158" s="5"/>
    </row>
    <row r="159" spans="1:5" outlineLevel="1" x14ac:dyDescent="0.2">
      <c r="B159" s="44" t="s">
        <v>54</v>
      </c>
      <c r="C159" s="5" t="s">
        <v>18</v>
      </c>
      <c r="D159" s="8">
        <v>1</v>
      </c>
      <c r="E159" s="5"/>
    </row>
    <row r="160" spans="1:5" outlineLevel="1" x14ac:dyDescent="0.2">
      <c r="B160" s="5" t="s">
        <v>24</v>
      </c>
      <c r="C160" s="5" t="s">
        <v>18</v>
      </c>
      <c r="D160" s="8">
        <v>1</v>
      </c>
      <c r="E160" s="5"/>
    </row>
    <row r="162" spans="1:4" ht="13.5" thickBot="1" x14ac:dyDescent="0.25"/>
    <row r="163" spans="1:4" ht="13.5" thickBot="1" x14ac:dyDescent="0.25">
      <c r="A163" s="46" t="s">
        <v>57</v>
      </c>
      <c r="B163" s="47"/>
      <c r="C163" s="47"/>
      <c r="D163" s="48"/>
    </row>
    <row r="164" spans="1:4" outlineLevel="1" x14ac:dyDescent="0.2">
      <c r="B164" s="9"/>
    </row>
    <row r="165" spans="1:4" outlineLevel="1" x14ac:dyDescent="0.2">
      <c r="A165" s="10" t="s">
        <v>4</v>
      </c>
      <c r="B165" s="9"/>
    </row>
    <row r="166" spans="1:4" outlineLevel="1" x14ac:dyDescent="0.2">
      <c r="A166" s="11"/>
      <c r="B166" s="12" t="s">
        <v>5</v>
      </c>
      <c r="C166" s="5" t="s">
        <v>6</v>
      </c>
      <c r="D166" s="8">
        <v>1</v>
      </c>
    </row>
    <row r="167" spans="1:4" outlineLevel="1" x14ac:dyDescent="0.2">
      <c r="A167" s="15"/>
      <c r="B167" s="23" t="s">
        <v>58</v>
      </c>
      <c r="C167" s="6" t="s">
        <v>37</v>
      </c>
      <c r="D167" s="7">
        <v>669.6</v>
      </c>
    </row>
    <row r="168" spans="1:4" outlineLevel="1" x14ac:dyDescent="0.2">
      <c r="A168" s="15"/>
      <c r="B168" s="23" t="s">
        <v>59</v>
      </c>
      <c r="C168" s="6" t="s">
        <v>37</v>
      </c>
      <c r="D168" s="7">
        <v>669.6</v>
      </c>
    </row>
    <row r="169" spans="1:4" outlineLevel="1" x14ac:dyDescent="0.2">
      <c r="A169" s="15"/>
      <c r="B169" s="9" t="s">
        <v>60</v>
      </c>
      <c r="C169" s="6" t="s">
        <v>37</v>
      </c>
      <c r="D169" s="7">
        <v>46.8</v>
      </c>
    </row>
    <row r="170" spans="1:4" outlineLevel="1" x14ac:dyDescent="0.2">
      <c r="A170" s="15"/>
      <c r="B170" s="6" t="s">
        <v>61</v>
      </c>
      <c r="C170" s="6" t="s">
        <v>15</v>
      </c>
      <c r="D170" s="7">
        <v>80.08</v>
      </c>
    </row>
    <row r="171" spans="1:4" outlineLevel="1" x14ac:dyDescent="0.2">
      <c r="A171" s="15"/>
      <c r="B171" s="12" t="s">
        <v>62</v>
      </c>
      <c r="C171" s="6" t="s">
        <v>37</v>
      </c>
      <c r="D171" s="8">
        <v>29</v>
      </c>
    </row>
    <row r="172" spans="1:4" outlineLevel="1" x14ac:dyDescent="0.2">
      <c r="A172" s="15"/>
      <c r="B172" s="12" t="s">
        <v>63</v>
      </c>
      <c r="C172" s="6" t="s">
        <v>15</v>
      </c>
      <c r="D172" s="8">
        <v>50</v>
      </c>
    </row>
    <row r="173" spans="1:4" outlineLevel="1" x14ac:dyDescent="0.2">
      <c r="A173" s="15"/>
      <c r="B173" s="12" t="s">
        <v>64</v>
      </c>
      <c r="C173" s="6" t="s">
        <v>37</v>
      </c>
      <c r="D173" s="8">
        <f>D175</f>
        <v>215.26</v>
      </c>
    </row>
    <row r="174" spans="1:4" outlineLevel="1" x14ac:dyDescent="0.2">
      <c r="A174" s="15"/>
      <c r="B174" s="12" t="s">
        <v>65</v>
      </c>
      <c r="C174" s="6" t="s">
        <v>8</v>
      </c>
      <c r="D174" s="8">
        <v>5</v>
      </c>
    </row>
    <row r="175" spans="1:4" outlineLevel="1" x14ac:dyDescent="0.2">
      <c r="A175" s="15"/>
      <c r="B175" s="12" t="s">
        <v>66</v>
      </c>
      <c r="C175" s="6" t="s">
        <v>37</v>
      </c>
      <c r="D175" s="7">
        <v>215.26</v>
      </c>
    </row>
    <row r="176" spans="1:4" outlineLevel="1" x14ac:dyDescent="0.2">
      <c r="A176" s="15"/>
      <c r="B176" s="12" t="s">
        <v>67</v>
      </c>
      <c r="C176" s="6" t="s">
        <v>8</v>
      </c>
      <c r="D176" s="7">
        <f>D174</f>
        <v>5</v>
      </c>
    </row>
    <row r="177" spans="1:6" outlineLevel="1" x14ac:dyDescent="0.2">
      <c r="A177" s="17"/>
      <c r="B177" s="6" t="s">
        <v>24</v>
      </c>
      <c r="C177" s="6" t="s">
        <v>18</v>
      </c>
      <c r="D177" s="7">
        <v>1</v>
      </c>
    </row>
    <row r="178" spans="1:6" outlineLevel="1" x14ac:dyDescent="0.2">
      <c r="A178" s="17"/>
      <c r="B178" s="5"/>
      <c r="C178" s="5"/>
      <c r="D178" s="8"/>
      <c r="E178" s="5"/>
      <c r="F178" s="5"/>
    </row>
    <row r="179" spans="1:6" x14ac:dyDescent="0.2">
      <c r="B179" s="5"/>
      <c r="C179" s="5"/>
      <c r="D179" s="8"/>
      <c r="E179" s="5"/>
      <c r="F179" s="5"/>
    </row>
    <row r="180" spans="1:6" outlineLevel="1" x14ac:dyDescent="0.2">
      <c r="A180" s="10" t="s">
        <v>25</v>
      </c>
      <c r="B180" s="44"/>
      <c r="C180" s="5"/>
      <c r="D180" s="8"/>
      <c r="E180" s="5"/>
      <c r="F180" s="5"/>
    </row>
    <row r="181" spans="1:6" outlineLevel="1" x14ac:dyDescent="0.2">
      <c r="A181" s="11"/>
      <c r="B181" s="12" t="s">
        <v>5</v>
      </c>
      <c r="C181" s="5" t="s">
        <v>6</v>
      </c>
      <c r="D181" s="8">
        <v>1</v>
      </c>
      <c r="E181" s="5"/>
      <c r="F181" s="5"/>
    </row>
    <row r="182" spans="1:6" outlineLevel="1" x14ac:dyDescent="0.2">
      <c r="A182" s="15"/>
      <c r="B182" s="23" t="s">
        <v>58</v>
      </c>
      <c r="C182" s="6" t="s">
        <v>37</v>
      </c>
      <c r="D182" s="7">
        <v>536.79999999999995</v>
      </c>
    </row>
    <row r="183" spans="1:6" outlineLevel="1" x14ac:dyDescent="0.2">
      <c r="A183" s="15"/>
      <c r="B183" s="23" t="s">
        <v>59</v>
      </c>
      <c r="C183" s="6" t="s">
        <v>37</v>
      </c>
      <c r="D183" s="7">
        <v>536.79999999999995</v>
      </c>
    </row>
    <row r="184" spans="1:6" outlineLevel="1" x14ac:dyDescent="0.2">
      <c r="A184" s="15"/>
      <c r="B184" s="9" t="s">
        <v>60</v>
      </c>
      <c r="C184" s="6" t="s">
        <v>37</v>
      </c>
      <c r="D184" s="7">
        <v>13.2</v>
      </c>
    </row>
    <row r="185" spans="1:6" outlineLevel="1" x14ac:dyDescent="0.2">
      <c r="A185" s="15"/>
      <c r="B185" s="6" t="s">
        <v>61</v>
      </c>
      <c r="C185" s="6" t="s">
        <v>15</v>
      </c>
      <c r="D185" s="7">
        <v>20.76</v>
      </c>
    </row>
    <row r="186" spans="1:6" outlineLevel="1" x14ac:dyDescent="0.2">
      <c r="A186" s="17"/>
      <c r="B186" s="6" t="s">
        <v>24</v>
      </c>
      <c r="C186" s="6" t="s">
        <v>18</v>
      </c>
      <c r="D186" s="7">
        <v>1</v>
      </c>
    </row>
    <row r="187" spans="1:6" outlineLevel="1" x14ac:dyDescent="0.2">
      <c r="A187" s="17"/>
    </row>
    <row r="189" spans="1:6" outlineLevel="1" x14ac:dyDescent="0.2">
      <c r="A189" s="10" t="s">
        <v>30</v>
      </c>
      <c r="B189" s="9"/>
    </row>
    <row r="190" spans="1:6" outlineLevel="1" x14ac:dyDescent="0.2">
      <c r="A190" s="11"/>
      <c r="B190" s="12" t="s">
        <v>5</v>
      </c>
      <c r="C190" s="5" t="s">
        <v>6</v>
      </c>
      <c r="D190" s="8">
        <v>1</v>
      </c>
    </row>
    <row r="191" spans="1:6" outlineLevel="1" x14ac:dyDescent="0.2">
      <c r="A191" s="15"/>
      <c r="B191" s="23" t="s">
        <v>58</v>
      </c>
      <c r="C191" s="6" t="s">
        <v>37</v>
      </c>
      <c r="D191" s="7">
        <v>129.80000000000001</v>
      </c>
    </row>
    <row r="192" spans="1:6" outlineLevel="1" x14ac:dyDescent="0.2">
      <c r="A192" s="15"/>
      <c r="B192" s="23" t="s">
        <v>59</v>
      </c>
      <c r="C192" s="6" t="s">
        <v>37</v>
      </c>
      <c r="D192" s="7">
        <v>129.80000000000001</v>
      </c>
    </row>
    <row r="193" spans="1:4" outlineLevel="1" x14ac:dyDescent="0.2">
      <c r="A193" s="15"/>
      <c r="B193" s="12" t="s">
        <v>62</v>
      </c>
      <c r="C193" s="6" t="s">
        <v>37</v>
      </c>
      <c r="D193" s="8">
        <v>3</v>
      </c>
    </row>
    <row r="194" spans="1:4" outlineLevel="1" x14ac:dyDescent="0.2">
      <c r="A194" s="15"/>
      <c r="B194" s="12" t="s">
        <v>63</v>
      </c>
      <c r="C194" s="6" t="s">
        <v>15</v>
      </c>
      <c r="D194" s="8">
        <v>8</v>
      </c>
    </row>
    <row r="195" spans="1:4" outlineLevel="1" x14ac:dyDescent="0.2">
      <c r="A195" s="15"/>
      <c r="B195" s="12" t="s">
        <v>64</v>
      </c>
      <c r="C195" s="6" t="s">
        <v>37</v>
      </c>
      <c r="D195" s="8">
        <f>D197</f>
        <v>25.08</v>
      </c>
    </row>
    <row r="196" spans="1:4" outlineLevel="1" x14ac:dyDescent="0.2">
      <c r="A196" s="15"/>
      <c r="B196" s="12" t="s">
        <v>65</v>
      </c>
      <c r="C196" s="6" t="s">
        <v>8</v>
      </c>
      <c r="D196" s="8">
        <v>1</v>
      </c>
    </row>
    <row r="197" spans="1:4" outlineLevel="1" x14ac:dyDescent="0.2">
      <c r="A197" s="15"/>
      <c r="B197" s="12" t="s">
        <v>66</v>
      </c>
      <c r="C197" s="6" t="s">
        <v>37</v>
      </c>
      <c r="D197" s="7">
        <v>25.08</v>
      </c>
    </row>
    <row r="198" spans="1:4" outlineLevel="1" x14ac:dyDescent="0.2">
      <c r="A198" s="15"/>
      <c r="B198" s="12" t="s">
        <v>67</v>
      </c>
      <c r="C198" s="6" t="s">
        <v>8</v>
      </c>
      <c r="D198" s="7">
        <v>1</v>
      </c>
    </row>
    <row r="199" spans="1:4" outlineLevel="1" x14ac:dyDescent="0.2">
      <c r="A199" s="17"/>
      <c r="B199" s="6" t="s">
        <v>24</v>
      </c>
      <c r="C199" s="6" t="s">
        <v>18</v>
      </c>
      <c r="D199" s="7">
        <v>1</v>
      </c>
    </row>
    <row r="200" spans="1:4" outlineLevel="1" x14ac:dyDescent="0.2">
      <c r="A200" s="17"/>
    </row>
    <row r="202" spans="1:4" ht="13.5" thickBot="1" x14ac:dyDescent="0.25"/>
    <row r="203" spans="1:4" ht="13.5" thickBot="1" x14ac:dyDescent="0.25">
      <c r="A203" s="46" t="s">
        <v>68</v>
      </c>
      <c r="B203" s="47"/>
      <c r="C203" s="47"/>
      <c r="D203" s="48"/>
    </row>
    <row r="204" spans="1:4" outlineLevel="1" x14ac:dyDescent="0.2">
      <c r="B204" s="9"/>
    </row>
    <row r="205" spans="1:4" outlineLevel="1" x14ac:dyDescent="0.2">
      <c r="A205" s="10" t="s">
        <v>4</v>
      </c>
      <c r="B205" s="9"/>
    </row>
    <row r="206" spans="1:4" outlineLevel="1" x14ac:dyDescent="0.2">
      <c r="A206" s="11"/>
      <c r="B206" s="12" t="s">
        <v>5</v>
      </c>
      <c r="C206" s="5" t="s">
        <v>6</v>
      </c>
      <c r="D206" s="8">
        <v>1</v>
      </c>
    </row>
    <row r="207" spans="1:4" outlineLevel="1" x14ac:dyDescent="0.2">
      <c r="A207" s="15"/>
      <c r="B207" s="12" t="s">
        <v>69</v>
      </c>
      <c r="C207" s="6" t="s">
        <v>37</v>
      </c>
      <c r="D207" s="7">
        <f>SUM(D208:D210)</f>
        <v>1724.6</v>
      </c>
    </row>
    <row r="208" spans="1:4" outlineLevel="1" x14ac:dyDescent="0.2">
      <c r="A208" s="15"/>
      <c r="B208" s="12" t="s">
        <v>70</v>
      </c>
      <c r="C208" s="6" t="s">
        <v>37</v>
      </c>
      <c r="D208" s="7">
        <v>61.5</v>
      </c>
    </row>
    <row r="209" spans="1:4" outlineLevel="1" x14ac:dyDescent="0.2">
      <c r="A209" s="15"/>
      <c r="B209" s="12" t="s">
        <v>71</v>
      </c>
      <c r="C209" s="6" t="s">
        <v>37</v>
      </c>
      <c r="D209" s="7">
        <v>355.1</v>
      </c>
    </row>
    <row r="210" spans="1:4" outlineLevel="1" x14ac:dyDescent="0.2">
      <c r="A210" s="15"/>
      <c r="B210" s="12" t="s">
        <v>72</v>
      </c>
      <c r="C210" s="6" t="s">
        <v>37</v>
      </c>
      <c r="D210" s="7">
        <v>1308</v>
      </c>
    </row>
    <row r="211" spans="1:4" outlineLevel="1" x14ac:dyDescent="0.2">
      <c r="A211" s="15"/>
      <c r="B211" s="12" t="s">
        <v>73</v>
      </c>
      <c r="C211" s="6" t="s">
        <v>15</v>
      </c>
      <c r="D211" s="7">
        <v>24</v>
      </c>
    </row>
    <row r="212" spans="1:4" outlineLevel="1" x14ac:dyDescent="0.2">
      <c r="A212" s="15"/>
      <c r="B212" s="12" t="s">
        <v>74</v>
      </c>
      <c r="C212" s="6" t="s">
        <v>15</v>
      </c>
      <c r="D212" s="7">
        <v>6.5</v>
      </c>
    </row>
    <row r="213" spans="1:4" outlineLevel="1" x14ac:dyDescent="0.2">
      <c r="A213" s="17"/>
      <c r="B213" s="6" t="s">
        <v>24</v>
      </c>
      <c r="C213" s="6" t="s">
        <v>18</v>
      </c>
      <c r="D213" s="7">
        <v>1</v>
      </c>
    </row>
    <row r="215" spans="1:4" outlineLevel="1" x14ac:dyDescent="0.2">
      <c r="A215" s="10" t="s">
        <v>25</v>
      </c>
      <c r="B215" s="9"/>
    </row>
    <row r="216" spans="1:4" outlineLevel="1" x14ac:dyDescent="0.2">
      <c r="A216" s="11"/>
      <c r="B216" s="12" t="s">
        <v>5</v>
      </c>
      <c r="C216" s="5" t="s">
        <v>6</v>
      </c>
      <c r="D216" s="8">
        <v>1</v>
      </c>
    </row>
    <row r="217" spans="1:4" outlineLevel="1" x14ac:dyDescent="0.2">
      <c r="A217" s="15"/>
      <c r="B217" s="12" t="s">
        <v>69</v>
      </c>
      <c r="C217" s="6" t="s">
        <v>37</v>
      </c>
      <c r="D217" s="7">
        <f>SUM(D218:D219)</f>
        <v>2915.7</v>
      </c>
    </row>
    <row r="218" spans="1:4" outlineLevel="1" x14ac:dyDescent="0.2">
      <c r="A218" s="15"/>
      <c r="B218" s="12" t="s">
        <v>70</v>
      </c>
      <c r="C218" s="6" t="s">
        <v>37</v>
      </c>
      <c r="D218" s="7">
        <v>659.2</v>
      </c>
    </row>
    <row r="219" spans="1:4" outlineLevel="1" x14ac:dyDescent="0.2">
      <c r="A219" s="15"/>
      <c r="B219" s="12" t="s">
        <v>72</v>
      </c>
      <c r="C219" s="6" t="s">
        <v>37</v>
      </c>
      <c r="D219" s="7">
        <v>2256.5</v>
      </c>
    </row>
    <row r="220" spans="1:4" outlineLevel="1" x14ac:dyDescent="0.2">
      <c r="A220" s="15"/>
      <c r="B220" s="12" t="s">
        <v>73</v>
      </c>
      <c r="C220" s="6" t="s">
        <v>15</v>
      </c>
      <c r="D220" s="7">
        <v>22</v>
      </c>
    </row>
    <row r="221" spans="1:4" outlineLevel="1" x14ac:dyDescent="0.2">
      <c r="A221" s="15"/>
      <c r="B221" s="12" t="s">
        <v>74</v>
      </c>
      <c r="C221" s="6" t="s">
        <v>15</v>
      </c>
      <c r="D221" s="7">
        <v>34.5</v>
      </c>
    </row>
    <row r="222" spans="1:4" outlineLevel="1" x14ac:dyDescent="0.2">
      <c r="A222" s="17"/>
      <c r="B222" s="6" t="s">
        <v>24</v>
      </c>
      <c r="C222" s="6" t="s">
        <v>18</v>
      </c>
      <c r="D222" s="7">
        <v>1</v>
      </c>
    </row>
    <row r="224" spans="1:4" hidden="1" outlineLevel="1" x14ac:dyDescent="0.2">
      <c r="A224" s="10" t="s">
        <v>30</v>
      </c>
      <c r="B224" s="9"/>
    </row>
    <row r="225" spans="1:4" hidden="1" outlineLevel="1" x14ac:dyDescent="0.2">
      <c r="A225" s="11"/>
      <c r="B225" s="12" t="s">
        <v>5</v>
      </c>
      <c r="C225" s="5" t="s">
        <v>6</v>
      </c>
      <c r="D225" s="8">
        <v>1</v>
      </c>
    </row>
    <row r="226" spans="1:4" hidden="1" outlineLevel="1" x14ac:dyDescent="0.2">
      <c r="A226" s="15"/>
      <c r="B226" s="12" t="s">
        <v>69</v>
      </c>
      <c r="C226" s="6" t="s">
        <v>37</v>
      </c>
      <c r="D226" s="7">
        <f>SUM(D227:D228)</f>
        <v>2232.6</v>
      </c>
    </row>
    <row r="227" spans="1:4" hidden="1" outlineLevel="1" x14ac:dyDescent="0.2">
      <c r="A227" s="15"/>
      <c r="B227" s="12" t="s">
        <v>71</v>
      </c>
      <c r="C227" s="6" t="s">
        <v>37</v>
      </c>
      <c r="D227" s="7">
        <v>4.4000000000000004</v>
      </c>
    </row>
    <row r="228" spans="1:4" hidden="1" outlineLevel="1" x14ac:dyDescent="0.2">
      <c r="A228" s="15"/>
      <c r="B228" s="12" t="s">
        <v>72</v>
      </c>
      <c r="C228" s="6" t="s">
        <v>37</v>
      </c>
      <c r="D228" s="7">
        <v>2228.1999999999998</v>
      </c>
    </row>
    <row r="229" spans="1:4" hidden="1" outlineLevel="1" x14ac:dyDescent="0.2">
      <c r="A229" s="15"/>
      <c r="B229" s="12" t="s">
        <v>73</v>
      </c>
      <c r="C229" s="6" t="s">
        <v>15</v>
      </c>
      <c r="D229" s="7">
        <v>33</v>
      </c>
    </row>
    <row r="230" spans="1:4" hidden="1" outlineLevel="1" x14ac:dyDescent="0.2">
      <c r="A230" s="15"/>
      <c r="B230" s="12" t="s">
        <v>74</v>
      </c>
      <c r="C230" s="6" t="s">
        <v>15</v>
      </c>
      <c r="D230" s="7">
        <v>47</v>
      </c>
    </row>
    <row r="231" spans="1:4" hidden="1" outlineLevel="1" x14ac:dyDescent="0.2">
      <c r="A231" s="15"/>
      <c r="B231" s="12" t="s">
        <v>75</v>
      </c>
      <c r="C231" s="6" t="s">
        <v>15</v>
      </c>
      <c r="D231" s="7">
        <v>45</v>
      </c>
    </row>
    <row r="232" spans="1:4" hidden="1" outlineLevel="1" x14ac:dyDescent="0.2">
      <c r="A232" s="15"/>
      <c r="B232" s="12" t="s">
        <v>76</v>
      </c>
      <c r="C232" s="6" t="s">
        <v>15</v>
      </c>
      <c r="D232" s="7">
        <v>45</v>
      </c>
    </row>
    <row r="233" spans="1:4" hidden="1" outlineLevel="1" x14ac:dyDescent="0.2">
      <c r="A233" s="15"/>
      <c r="B233" s="12" t="s">
        <v>77</v>
      </c>
      <c r="C233" s="6" t="s">
        <v>15</v>
      </c>
      <c r="D233" s="7">
        <v>45</v>
      </c>
    </row>
    <row r="234" spans="1:4" hidden="1" outlineLevel="1" x14ac:dyDescent="0.2">
      <c r="A234" s="17"/>
      <c r="B234" s="6" t="s">
        <v>24</v>
      </c>
      <c r="C234" s="6" t="s">
        <v>18</v>
      </c>
      <c r="D234" s="7">
        <v>1</v>
      </c>
    </row>
    <row r="235" spans="1:4" collapsed="1" x14ac:dyDescent="0.2"/>
    <row r="236" spans="1:4" ht="13.5" thickBot="1" x14ac:dyDescent="0.25"/>
    <row r="237" spans="1:4" ht="13.5" thickBot="1" x14ac:dyDescent="0.25">
      <c r="A237" s="46" t="s">
        <v>78</v>
      </c>
      <c r="B237" s="47"/>
      <c r="C237" s="47"/>
      <c r="D237" s="48"/>
    </row>
    <row r="238" spans="1:4" outlineLevel="1" x14ac:dyDescent="0.2">
      <c r="B238" s="9"/>
      <c r="C238" s="5"/>
      <c r="D238" s="8"/>
    </row>
    <row r="239" spans="1:4" outlineLevel="1" x14ac:dyDescent="0.2">
      <c r="A239" s="10" t="s">
        <v>4</v>
      </c>
      <c r="B239" s="9"/>
    </row>
    <row r="240" spans="1:4" outlineLevel="1" x14ac:dyDescent="0.2">
      <c r="A240" s="11"/>
      <c r="B240" s="12" t="s">
        <v>5</v>
      </c>
      <c r="C240" s="5" t="s">
        <v>6</v>
      </c>
      <c r="D240" s="8">
        <v>1</v>
      </c>
    </row>
    <row r="241" spans="1:4" outlineLevel="1" x14ac:dyDescent="0.2">
      <c r="A241" s="15"/>
      <c r="B241" s="6" t="s">
        <v>79</v>
      </c>
      <c r="C241" s="6" t="s">
        <v>37</v>
      </c>
      <c r="D241" s="7">
        <f>D80+D81</f>
        <v>43.2</v>
      </c>
    </row>
    <row r="242" spans="1:4" ht="25.5" outlineLevel="1" x14ac:dyDescent="0.2">
      <c r="A242" s="15"/>
      <c r="B242" s="9" t="s">
        <v>80</v>
      </c>
      <c r="C242" s="6" t="s">
        <v>37</v>
      </c>
      <c r="D242" s="7">
        <v>414</v>
      </c>
    </row>
    <row r="243" spans="1:4" ht="25.5" outlineLevel="1" x14ac:dyDescent="0.2">
      <c r="A243" s="15"/>
      <c r="B243" s="9" t="s">
        <v>81</v>
      </c>
      <c r="C243" s="6" t="s">
        <v>37</v>
      </c>
      <c r="D243" s="7">
        <v>2419.98</v>
      </c>
    </row>
    <row r="244" spans="1:4" outlineLevel="1" x14ac:dyDescent="0.2">
      <c r="A244" s="15"/>
      <c r="B244" s="6" t="s">
        <v>82</v>
      </c>
      <c r="C244" s="6" t="s">
        <v>37</v>
      </c>
      <c r="D244" s="7">
        <v>94.36</v>
      </c>
    </row>
    <row r="245" spans="1:4" outlineLevel="1" x14ac:dyDescent="0.2">
      <c r="A245" s="15"/>
      <c r="B245" s="6" t="s">
        <v>83</v>
      </c>
      <c r="C245" s="6" t="s">
        <v>37</v>
      </c>
      <c r="D245" s="7">
        <v>300.20999999999998</v>
      </c>
    </row>
    <row r="246" spans="1:4" outlineLevel="1" x14ac:dyDescent="0.2">
      <c r="A246" s="15"/>
      <c r="B246" s="9" t="s">
        <v>84</v>
      </c>
      <c r="C246" s="6" t="s">
        <v>8</v>
      </c>
      <c r="D246" s="7">
        <f>(SUM(D10:D14))+D24</f>
        <v>47</v>
      </c>
    </row>
    <row r="247" spans="1:4" outlineLevel="1" x14ac:dyDescent="0.2">
      <c r="A247" s="15"/>
      <c r="B247" s="6" t="s">
        <v>85</v>
      </c>
      <c r="C247" s="6" t="s">
        <v>37</v>
      </c>
      <c r="D247" s="7">
        <f>D16*0.2</f>
        <v>111.18</v>
      </c>
    </row>
    <row r="248" spans="1:4" outlineLevel="1" x14ac:dyDescent="0.2">
      <c r="A248" s="15"/>
      <c r="B248" s="6" t="s">
        <v>175</v>
      </c>
      <c r="C248" s="6" t="s">
        <v>37</v>
      </c>
      <c r="D248" s="8">
        <f>D17*0.2</f>
        <v>18.2</v>
      </c>
    </row>
    <row r="249" spans="1:4" outlineLevel="1" x14ac:dyDescent="0.2">
      <c r="A249" s="15"/>
      <c r="B249" s="6" t="s">
        <v>86</v>
      </c>
      <c r="C249" s="6" t="s">
        <v>18</v>
      </c>
      <c r="D249" s="7">
        <v>1</v>
      </c>
    </row>
    <row r="250" spans="1:4" outlineLevel="1" x14ac:dyDescent="0.2">
      <c r="A250" s="15"/>
      <c r="B250" s="6" t="s">
        <v>87</v>
      </c>
      <c r="C250" s="6" t="s">
        <v>18</v>
      </c>
      <c r="D250" s="7">
        <v>1</v>
      </c>
    </row>
    <row r="251" spans="1:4" outlineLevel="1" x14ac:dyDescent="0.2">
      <c r="A251" s="17"/>
      <c r="B251" s="6" t="s">
        <v>24</v>
      </c>
      <c r="C251" s="6" t="s">
        <v>18</v>
      </c>
      <c r="D251" s="7">
        <v>1</v>
      </c>
    </row>
    <row r="252" spans="1:4" outlineLevel="1" x14ac:dyDescent="0.2">
      <c r="A252" s="17"/>
    </row>
    <row r="253" spans="1:4" outlineLevel="1" x14ac:dyDescent="0.2">
      <c r="A253" s="10" t="s">
        <v>25</v>
      </c>
      <c r="B253" s="9"/>
    </row>
    <row r="254" spans="1:4" outlineLevel="1" x14ac:dyDescent="0.2">
      <c r="A254" s="11"/>
      <c r="B254" s="12" t="s">
        <v>5</v>
      </c>
      <c r="C254" s="5" t="s">
        <v>6</v>
      </c>
      <c r="D254" s="8">
        <v>1</v>
      </c>
    </row>
    <row r="255" spans="1:4" outlineLevel="1" x14ac:dyDescent="0.2">
      <c r="A255" s="15"/>
      <c r="B255" s="6" t="s">
        <v>79</v>
      </c>
      <c r="C255" s="6" t="s">
        <v>37</v>
      </c>
      <c r="D255" s="7">
        <f>D98+D99</f>
        <v>13.2</v>
      </c>
    </row>
    <row r="256" spans="1:4" ht="25.5" outlineLevel="1" x14ac:dyDescent="0.2">
      <c r="A256" s="15"/>
      <c r="B256" s="9" t="s">
        <v>80</v>
      </c>
      <c r="C256" s="6" t="s">
        <v>37</v>
      </c>
      <c r="D256" s="7">
        <v>580</v>
      </c>
    </row>
    <row r="257" spans="1:4" ht="25.5" outlineLevel="1" x14ac:dyDescent="0.2">
      <c r="A257" s="15"/>
      <c r="B257" s="9" t="s">
        <v>81</v>
      </c>
      <c r="C257" s="6" t="s">
        <v>37</v>
      </c>
      <c r="D257" s="7">
        <v>3302.18</v>
      </c>
    </row>
    <row r="258" spans="1:4" outlineLevel="1" x14ac:dyDescent="0.2">
      <c r="A258" s="15"/>
      <c r="B258" s="6" t="s">
        <v>82</v>
      </c>
      <c r="C258" s="6" t="s">
        <v>37</v>
      </c>
      <c r="D258" s="7">
        <v>261.68</v>
      </c>
    </row>
    <row r="259" spans="1:4" outlineLevel="1" x14ac:dyDescent="0.2">
      <c r="A259" s="15"/>
      <c r="B259" s="6" t="s">
        <v>83</v>
      </c>
      <c r="C259" s="6" t="s">
        <v>37</v>
      </c>
      <c r="D259" s="7">
        <v>221.77</v>
      </c>
    </row>
    <row r="260" spans="1:4" outlineLevel="1" x14ac:dyDescent="0.2">
      <c r="A260" s="15"/>
      <c r="B260" s="9" t="s">
        <v>84</v>
      </c>
      <c r="C260" s="6" t="s">
        <v>8</v>
      </c>
      <c r="D260" s="7">
        <f>(SUM(D31:D34))+D46</f>
        <v>65</v>
      </c>
    </row>
    <row r="261" spans="1:4" outlineLevel="1" x14ac:dyDescent="0.2">
      <c r="A261" s="15"/>
      <c r="B261" s="6" t="s">
        <v>85</v>
      </c>
      <c r="C261" s="6" t="s">
        <v>37</v>
      </c>
      <c r="D261" s="7">
        <f>D36*0.2</f>
        <v>131.76</v>
      </c>
    </row>
    <row r="262" spans="1:4" outlineLevel="1" x14ac:dyDescent="0.2">
      <c r="A262" s="15"/>
      <c r="B262" s="6" t="s">
        <v>175</v>
      </c>
      <c r="C262" s="6" t="s">
        <v>37</v>
      </c>
      <c r="D262" s="8">
        <f>D37*0.2</f>
        <v>11.600000000000001</v>
      </c>
    </row>
    <row r="263" spans="1:4" outlineLevel="1" x14ac:dyDescent="0.2">
      <c r="A263" s="15"/>
      <c r="B263" s="6" t="s">
        <v>86</v>
      </c>
      <c r="C263" s="6" t="s">
        <v>18</v>
      </c>
      <c r="D263" s="7">
        <v>1</v>
      </c>
    </row>
    <row r="264" spans="1:4" outlineLevel="1" x14ac:dyDescent="0.2">
      <c r="A264" s="15"/>
      <c r="B264" s="6" t="s">
        <v>87</v>
      </c>
      <c r="C264" s="6" t="s">
        <v>18</v>
      </c>
      <c r="D264" s="7">
        <v>1</v>
      </c>
    </row>
    <row r="265" spans="1:4" outlineLevel="1" x14ac:dyDescent="0.2">
      <c r="A265" s="17"/>
      <c r="B265" s="6" t="s">
        <v>24</v>
      </c>
      <c r="C265" s="6" t="s">
        <v>18</v>
      </c>
      <c r="D265" s="7">
        <v>1</v>
      </c>
    </row>
    <row r="266" spans="1:4" outlineLevel="1" x14ac:dyDescent="0.2">
      <c r="A266" s="17"/>
    </row>
    <row r="267" spans="1:4" outlineLevel="1" x14ac:dyDescent="0.2">
      <c r="A267" s="10" t="s">
        <v>30</v>
      </c>
      <c r="B267" s="9"/>
    </row>
    <row r="268" spans="1:4" outlineLevel="1" x14ac:dyDescent="0.2">
      <c r="A268" s="11"/>
      <c r="B268" s="12" t="s">
        <v>5</v>
      </c>
      <c r="C268" s="5" t="s">
        <v>6</v>
      </c>
      <c r="D268" s="8">
        <v>1</v>
      </c>
    </row>
    <row r="269" spans="1:4" ht="38.25" outlineLevel="1" x14ac:dyDescent="0.2">
      <c r="A269" s="15"/>
      <c r="B269" s="9" t="s">
        <v>88</v>
      </c>
      <c r="C269" s="6" t="s">
        <v>37</v>
      </c>
      <c r="D269" s="7">
        <v>90</v>
      </c>
    </row>
    <row r="270" spans="1:4" outlineLevel="1" x14ac:dyDescent="0.2">
      <c r="A270" s="15"/>
      <c r="B270" s="6" t="s">
        <v>79</v>
      </c>
      <c r="C270" s="6" t="s">
        <v>37</v>
      </c>
      <c r="D270" s="7">
        <f>D117+D118</f>
        <v>399</v>
      </c>
    </row>
    <row r="271" spans="1:4" ht="25.5" outlineLevel="1" x14ac:dyDescent="0.2">
      <c r="A271" s="15"/>
      <c r="B271" s="9" t="s">
        <v>80</v>
      </c>
      <c r="C271" s="6" t="s">
        <v>37</v>
      </c>
      <c r="D271" s="7">
        <v>290</v>
      </c>
    </row>
    <row r="272" spans="1:4" ht="25.5" outlineLevel="1" x14ac:dyDescent="0.2">
      <c r="A272" s="15"/>
      <c r="B272" s="9" t="s">
        <v>89</v>
      </c>
      <c r="C272" s="6" t="s">
        <v>37</v>
      </c>
      <c r="D272" s="7">
        <v>270</v>
      </c>
    </row>
    <row r="273" spans="1:4" ht="25.5" outlineLevel="1" x14ac:dyDescent="0.2">
      <c r="A273" s="15"/>
      <c r="B273" s="9" t="s">
        <v>81</v>
      </c>
      <c r="C273" s="6" t="s">
        <v>37</v>
      </c>
      <c r="D273" s="7">
        <v>3421.71</v>
      </c>
    </row>
    <row r="274" spans="1:4" outlineLevel="1" x14ac:dyDescent="0.2">
      <c r="A274" s="15"/>
      <c r="B274" s="9" t="s">
        <v>90</v>
      </c>
      <c r="C274" s="6" t="s">
        <v>37</v>
      </c>
      <c r="D274" s="7">
        <v>450</v>
      </c>
    </row>
    <row r="275" spans="1:4" outlineLevel="1" x14ac:dyDescent="0.2">
      <c r="A275" s="15"/>
      <c r="B275" s="6" t="s">
        <v>82</v>
      </c>
      <c r="C275" s="6" t="s">
        <v>37</v>
      </c>
      <c r="D275" s="7">
        <v>279.35000000000002</v>
      </c>
    </row>
    <row r="276" spans="1:4" outlineLevel="1" x14ac:dyDescent="0.2">
      <c r="A276" s="15"/>
      <c r="B276" s="6" t="s">
        <v>83</v>
      </c>
      <c r="C276" s="6" t="s">
        <v>37</v>
      </c>
      <c r="D276" s="7">
        <v>0</v>
      </c>
    </row>
    <row r="277" spans="1:4" outlineLevel="1" x14ac:dyDescent="0.2">
      <c r="A277" s="15"/>
      <c r="B277" s="9" t="s">
        <v>84</v>
      </c>
      <c r="C277" s="6" t="s">
        <v>8</v>
      </c>
      <c r="D277" s="7">
        <f>(SUM(D53:D57))+D70</f>
        <v>71</v>
      </c>
    </row>
    <row r="278" spans="1:4" outlineLevel="1" x14ac:dyDescent="0.2">
      <c r="A278" s="15"/>
      <c r="B278" s="6" t="s">
        <v>85</v>
      </c>
      <c r="C278" s="6" t="s">
        <v>37</v>
      </c>
      <c r="D278" s="7">
        <f>D61*0.2</f>
        <v>207.49</v>
      </c>
    </row>
    <row r="279" spans="1:4" outlineLevel="1" x14ac:dyDescent="0.2">
      <c r="A279" s="15"/>
      <c r="B279" s="6" t="s">
        <v>175</v>
      </c>
      <c r="C279" s="6" t="s">
        <v>37</v>
      </c>
      <c r="D279" s="8">
        <f>D62*0.2</f>
        <v>6</v>
      </c>
    </row>
    <row r="280" spans="1:4" outlineLevel="1" x14ac:dyDescent="0.2">
      <c r="A280" s="15"/>
      <c r="B280" s="6" t="s">
        <v>86</v>
      </c>
      <c r="C280" s="6" t="s">
        <v>18</v>
      </c>
      <c r="D280" s="7">
        <v>1</v>
      </c>
    </row>
    <row r="281" spans="1:4" outlineLevel="1" x14ac:dyDescent="0.2">
      <c r="A281" s="15"/>
      <c r="B281" s="6" t="s">
        <v>87</v>
      </c>
      <c r="C281" s="6" t="s">
        <v>18</v>
      </c>
      <c r="D281" s="7">
        <v>1</v>
      </c>
    </row>
    <row r="282" spans="1:4" outlineLevel="1" x14ac:dyDescent="0.2">
      <c r="A282" s="17"/>
      <c r="B282" s="6" t="s">
        <v>24</v>
      </c>
      <c r="C282" s="6" t="s">
        <v>18</v>
      </c>
      <c r="D282" s="7">
        <v>1</v>
      </c>
    </row>
    <row r="283" spans="1:4" outlineLevel="1" x14ac:dyDescent="0.2">
      <c r="A283" s="17"/>
    </row>
    <row r="284" spans="1:4" ht="13.5" thickBot="1" x14ac:dyDescent="0.25">
      <c r="B284" s="12"/>
    </row>
    <row r="285" spans="1:4" ht="13.5" thickBot="1" x14ac:dyDescent="0.25">
      <c r="A285" s="46" t="s">
        <v>91</v>
      </c>
      <c r="B285" s="47"/>
      <c r="C285" s="47"/>
      <c r="D285" s="48"/>
    </row>
    <row r="286" spans="1:4" outlineLevel="1" x14ac:dyDescent="0.2">
      <c r="B286" s="9"/>
    </row>
    <row r="287" spans="1:4" outlineLevel="1" x14ac:dyDescent="0.2">
      <c r="A287" s="10" t="s">
        <v>4</v>
      </c>
      <c r="B287" s="9"/>
    </row>
    <row r="288" spans="1:4" outlineLevel="1" x14ac:dyDescent="0.2">
      <c r="A288" s="11"/>
      <c r="B288" s="12" t="s">
        <v>5</v>
      </c>
      <c r="C288" s="5" t="s">
        <v>6</v>
      </c>
      <c r="D288" s="8">
        <v>1</v>
      </c>
    </row>
    <row r="289" spans="1:4" ht="38.25" outlineLevel="1" x14ac:dyDescent="0.2">
      <c r="B289" s="9" t="s">
        <v>92</v>
      </c>
      <c r="C289" s="6" t="s">
        <v>6</v>
      </c>
      <c r="D289" s="7">
        <v>1</v>
      </c>
    </row>
    <row r="290" spans="1:4" outlineLevel="1" x14ac:dyDescent="0.2">
      <c r="B290" s="9" t="s">
        <v>93</v>
      </c>
      <c r="C290" s="6" t="s">
        <v>8</v>
      </c>
      <c r="D290" s="7">
        <v>4</v>
      </c>
    </row>
    <row r="291" spans="1:4" outlineLevel="1" x14ac:dyDescent="0.2">
      <c r="B291" s="9" t="s">
        <v>94</v>
      </c>
      <c r="C291" s="6" t="s">
        <v>8</v>
      </c>
      <c r="D291" s="7">
        <v>1</v>
      </c>
    </row>
    <row r="292" spans="1:4" outlineLevel="1" x14ac:dyDescent="0.2">
      <c r="B292" s="6" t="s">
        <v>95</v>
      </c>
      <c r="C292" s="6" t="s">
        <v>8</v>
      </c>
      <c r="D292" s="7">
        <v>1</v>
      </c>
    </row>
    <row r="293" spans="1:4" outlineLevel="1" x14ac:dyDescent="0.2">
      <c r="B293" s="6" t="s">
        <v>96</v>
      </c>
      <c r="C293" s="6" t="s">
        <v>8</v>
      </c>
      <c r="D293" s="7">
        <v>1</v>
      </c>
    </row>
    <row r="294" spans="1:4" outlineLevel="1" x14ac:dyDescent="0.2">
      <c r="B294" s="6" t="s">
        <v>97</v>
      </c>
      <c r="C294" s="6" t="s">
        <v>8</v>
      </c>
      <c r="D294" s="7">
        <v>0</v>
      </c>
    </row>
    <row r="295" spans="1:4" outlineLevel="1" x14ac:dyDescent="0.2">
      <c r="B295" s="6" t="s">
        <v>98</v>
      </c>
      <c r="C295" s="6" t="s">
        <v>8</v>
      </c>
      <c r="D295" s="7">
        <v>3</v>
      </c>
    </row>
    <row r="296" spans="1:4" outlineLevel="1" x14ac:dyDescent="0.2">
      <c r="B296" s="6" t="s">
        <v>99</v>
      </c>
      <c r="C296" s="6" t="s">
        <v>8</v>
      </c>
      <c r="D296" s="7">
        <v>5</v>
      </c>
    </row>
    <row r="297" spans="1:4" outlineLevel="1" x14ac:dyDescent="0.2">
      <c r="B297" s="6" t="s">
        <v>100</v>
      </c>
      <c r="C297" s="6" t="s">
        <v>8</v>
      </c>
      <c r="D297" s="7">
        <v>3</v>
      </c>
    </row>
    <row r="298" spans="1:4" outlineLevel="1" x14ac:dyDescent="0.2">
      <c r="B298" s="6" t="s">
        <v>101</v>
      </c>
      <c r="C298" s="6" t="s">
        <v>8</v>
      </c>
      <c r="D298" s="7">
        <v>1</v>
      </c>
    </row>
    <row r="299" spans="1:4" ht="25.5" outlineLevel="1" x14ac:dyDescent="0.2">
      <c r="B299" s="9" t="s">
        <v>102</v>
      </c>
      <c r="C299" s="6" t="s">
        <v>8</v>
      </c>
      <c r="D299" s="7">
        <v>1</v>
      </c>
    </row>
    <row r="300" spans="1:4" ht="25.5" outlineLevel="1" x14ac:dyDescent="0.2">
      <c r="B300" s="9" t="s">
        <v>103</v>
      </c>
      <c r="C300" s="6" t="s">
        <v>8</v>
      </c>
      <c r="D300" s="7">
        <v>3</v>
      </c>
    </row>
    <row r="301" spans="1:4" outlineLevel="1" x14ac:dyDescent="0.2">
      <c r="B301" s="9" t="s">
        <v>104</v>
      </c>
      <c r="C301" s="6" t="s">
        <v>8</v>
      </c>
      <c r="D301" s="7">
        <v>1</v>
      </c>
    </row>
    <row r="302" spans="1:4" outlineLevel="1" x14ac:dyDescent="0.2">
      <c r="B302" s="6" t="s">
        <v>24</v>
      </c>
      <c r="C302" s="6" t="s">
        <v>18</v>
      </c>
      <c r="D302" s="7">
        <v>1</v>
      </c>
    </row>
    <row r="303" spans="1:4" outlineLevel="1" x14ac:dyDescent="0.2"/>
    <row r="304" spans="1:4" outlineLevel="1" x14ac:dyDescent="0.2">
      <c r="A304" s="10" t="s">
        <v>25</v>
      </c>
      <c r="B304" s="9"/>
    </row>
    <row r="305" spans="1:4" outlineLevel="1" x14ac:dyDescent="0.2">
      <c r="A305" s="11"/>
      <c r="B305" s="12" t="s">
        <v>5</v>
      </c>
      <c r="C305" s="5" t="s">
        <v>6</v>
      </c>
      <c r="D305" s="8">
        <v>1</v>
      </c>
    </row>
    <row r="306" spans="1:4" ht="38.25" outlineLevel="1" x14ac:dyDescent="0.2">
      <c r="B306" s="9" t="s">
        <v>92</v>
      </c>
      <c r="C306" s="6" t="s">
        <v>6</v>
      </c>
      <c r="D306" s="7">
        <v>1</v>
      </c>
    </row>
    <row r="307" spans="1:4" outlineLevel="1" x14ac:dyDescent="0.2">
      <c r="B307" s="9" t="s">
        <v>93</v>
      </c>
      <c r="C307" s="6" t="s">
        <v>8</v>
      </c>
      <c r="D307" s="7">
        <v>3</v>
      </c>
    </row>
    <row r="308" spans="1:4" ht="25.5" outlineLevel="1" x14ac:dyDescent="0.2">
      <c r="B308" s="9" t="s">
        <v>105</v>
      </c>
      <c r="C308" s="6" t="s">
        <v>8</v>
      </c>
      <c r="D308" s="7">
        <v>3</v>
      </c>
    </row>
    <row r="309" spans="1:4" outlineLevel="1" x14ac:dyDescent="0.2">
      <c r="B309" s="6" t="s">
        <v>24</v>
      </c>
      <c r="C309" s="6" t="s">
        <v>18</v>
      </c>
      <c r="D309" s="7">
        <v>1</v>
      </c>
    </row>
    <row r="310" spans="1:4" outlineLevel="1" x14ac:dyDescent="0.2"/>
    <row r="311" spans="1:4" outlineLevel="1" x14ac:dyDescent="0.2">
      <c r="A311" s="10" t="s">
        <v>30</v>
      </c>
      <c r="B311" s="9"/>
    </row>
    <row r="312" spans="1:4" outlineLevel="1" x14ac:dyDescent="0.2">
      <c r="A312" s="11"/>
      <c r="B312" s="12" t="s">
        <v>5</v>
      </c>
      <c r="C312" s="5" t="s">
        <v>6</v>
      </c>
      <c r="D312" s="8">
        <v>1</v>
      </c>
    </row>
    <row r="313" spans="1:4" ht="38.25" outlineLevel="1" x14ac:dyDescent="0.2">
      <c r="B313" s="9" t="s">
        <v>92</v>
      </c>
      <c r="C313" s="6" t="s">
        <v>6</v>
      </c>
      <c r="D313" s="7">
        <v>1</v>
      </c>
    </row>
    <row r="314" spans="1:4" outlineLevel="1" x14ac:dyDescent="0.2">
      <c r="B314" s="9" t="s">
        <v>93</v>
      </c>
      <c r="C314" s="6" t="s">
        <v>8</v>
      </c>
      <c r="D314" s="7">
        <v>1</v>
      </c>
    </row>
    <row r="315" spans="1:4" outlineLevel="1" x14ac:dyDescent="0.2">
      <c r="B315" s="6" t="s">
        <v>95</v>
      </c>
      <c r="C315" s="6" t="s">
        <v>8</v>
      </c>
      <c r="D315" s="7">
        <v>1</v>
      </c>
    </row>
    <row r="316" spans="1:4" outlineLevel="1" x14ac:dyDescent="0.2">
      <c r="B316" s="6" t="s">
        <v>98</v>
      </c>
      <c r="C316" s="6" t="s">
        <v>8</v>
      </c>
      <c r="D316" s="7">
        <v>1</v>
      </c>
    </row>
    <row r="317" spans="1:4" outlineLevel="1" x14ac:dyDescent="0.2">
      <c r="B317" s="6" t="s">
        <v>106</v>
      </c>
      <c r="C317" s="6" t="s">
        <v>8</v>
      </c>
      <c r="D317" s="7">
        <v>1</v>
      </c>
    </row>
    <row r="318" spans="1:4" outlineLevel="1" x14ac:dyDescent="0.2">
      <c r="B318" s="6" t="s">
        <v>99</v>
      </c>
      <c r="C318" s="6" t="s">
        <v>8</v>
      </c>
      <c r="D318" s="7">
        <v>1</v>
      </c>
    </row>
    <row r="319" spans="1:4" outlineLevel="1" x14ac:dyDescent="0.2">
      <c r="B319" s="6" t="s">
        <v>107</v>
      </c>
      <c r="C319" s="6" t="s">
        <v>8</v>
      </c>
      <c r="D319" s="7">
        <v>1</v>
      </c>
    </row>
    <row r="320" spans="1:4" outlineLevel="1" x14ac:dyDescent="0.2">
      <c r="B320" s="6" t="s">
        <v>101</v>
      </c>
      <c r="C320" s="6" t="s">
        <v>8</v>
      </c>
      <c r="D320" s="7">
        <v>1</v>
      </c>
    </row>
    <row r="321" spans="1:5" ht="25.5" outlineLevel="1" x14ac:dyDescent="0.2">
      <c r="B321" s="9" t="s">
        <v>108</v>
      </c>
      <c r="C321" s="6" t="s">
        <v>8</v>
      </c>
      <c r="D321" s="7">
        <v>1</v>
      </c>
    </row>
    <row r="322" spans="1:5" outlineLevel="1" x14ac:dyDescent="0.2">
      <c r="B322" s="6" t="s">
        <v>24</v>
      </c>
      <c r="C322" s="6" t="s">
        <v>18</v>
      </c>
      <c r="D322" s="7">
        <v>1</v>
      </c>
    </row>
    <row r="323" spans="1:5" outlineLevel="1" x14ac:dyDescent="0.2"/>
    <row r="324" spans="1:5" ht="13.5" outlineLevel="1" thickBot="1" x14ac:dyDescent="0.25">
      <c r="B324" s="12"/>
    </row>
    <row r="325" spans="1:5" ht="13.5" outlineLevel="1" thickBot="1" x14ac:dyDescent="0.25">
      <c r="A325" s="46" t="s">
        <v>109</v>
      </c>
      <c r="B325" s="47"/>
      <c r="C325" s="47"/>
      <c r="D325" s="48"/>
    </row>
    <row r="326" spans="1:5" outlineLevel="1" x14ac:dyDescent="0.2">
      <c r="A326" s="26"/>
      <c r="B326" s="26"/>
      <c r="C326" s="26"/>
      <c r="D326" s="27"/>
      <c r="E326" s="5"/>
    </row>
    <row r="327" spans="1:5" outlineLevel="1" x14ac:dyDescent="0.2">
      <c r="A327" s="10" t="s">
        <v>4</v>
      </c>
      <c r="B327" s="9"/>
    </row>
    <row r="328" spans="1:5" outlineLevel="1" x14ac:dyDescent="0.2">
      <c r="A328" s="11"/>
      <c r="B328" s="12" t="s">
        <v>110</v>
      </c>
      <c r="C328" s="5" t="s">
        <v>6</v>
      </c>
      <c r="D328" s="8">
        <v>1</v>
      </c>
    </row>
    <row r="329" spans="1:5" outlineLevel="1" x14ac:dyDescent="0.2">
      <c r="A329" s="11"/>
      <c r="B329" s="12" t="s">
        <v>111</v>
      </c>
      <c r="C329" s="5" t="s">
        <v>8</v>
      </c>
      <c r="D329" s="8">
        <v>26</v>
      </c>
    </row>
    <row r="330" spans="1:5" outlineLevel="1" x14ac:dyDescent="0.2">
      <c r="A330" s="11"/>
      <c r="B330" s="12" t="s">
        <v>112</v>
      </c>
      <c r="C330" s="5" t="s">
        <v>8</v>
      </c>
      <c r="D330" s="8">
        <v>7</v>
      </c>
    </row>
    <row r="331" spans="1:5" outlineLevel="1" x14ac:dyDescent="0.2">
      <c r="A331" s="11"/>
      <c r="B331" s="12" t="s">
        <v>113</v>
      </c>
      <c r="C331" s="5" t="s">
        <v>6</v>
      </c>
      <c r="D331" s="8">
        <v>1</v>
      </c>
    </row>
    <row r="332" spans="1:5" outlineLevel="1" x14ac:dyDescent="0.2">
      <c r="A332" s="11"/>
      <c r="B332" s="12" t="s">
        <v>114</v>
      </c>
      <c r="C332" s="5" t="s">
        <v>6</v>
      </c>
      <c r="D332" s="8">
        <v>1</v>
      </c>
    </row>
    <row r="333" spans="1:5" outlineLevel="1" x14ac:dyDescent="0.2">
      <c r="A333" s="11"/>
      <c r="B333" s="12" t="s">
        <v>115</v>
      </c>
      <c r="C333" s="5"/>
      <c r="D333" s="8"/>
    </row>
    <row r="334" spans="1:5" x14ac:dyDescent="0.2">
      <c r="A334" s="11"/>
      <c r="B334" s="12" t="s">
        <v>116</v>
      </c>
      <c r="C334" s="5" t="s">
        <v>6</v>
      </c>
      <c r="D334" s="8">
        <v>1</v>
      </c>
    </row>
    <row r="335" spans="1:5" x14ac:dyDescent="0.2">
      <c r="A335" s="11"/>
      <c r="B335" s="12" t="s">
        <v>117</v>
      </c>
      <c r="C335" s="5" t="s">
        <v>15</v>
      </c>
      <c r="D335" s="8">
        <v>417.67</v>
      </c>
    </row>
    <row r="336" spans="1:5" x14ac:dyDescent="0.2">
      <c r="A336" s="11"/>
      <c r="B336" s="12" t="s">
        <v>118</v>
      </c>
      <c r="C336" s="5" t="s">
        <v>6</v>
      </c>
      <c r="D336" s="8">
        <v>1</v>
      </c>
    </row>
    <row r="337" spans="1:5" s="5" customFormat="1" x14ac:dyDescent="0.2">
      <c r="A337" s="11"/>
      <c r="B337" s="12" t="s">
        <v>119</v>
      </c>
      <c r="C337" s="5" t="s">
        <v>8</v>
      </c>
      <c r="D337" s="8">
        <v>45</v>
      </c>
      <c r="E337" s="6"/>
    </row>
    <row r="338" spans="1:5" outlineLevel="1" x14ac:dyDescent="0.2">
      <c r="A338" s="11"/>
      <c r="B338" s="12" t="s">
        <v>120</v>
      </c>
      <c r="C338" s="5" t="s">
        <v>6</v>
      </c>
      <c r="D338" s="8">
        <v>1</v>
      </c>
    </row>
    <row r="339" spans="1:5" outlineLevel="1" x14ac:dyDescent="0.2">
      <c r="A339" s="11"/>
      <c r="B339" s="12" t="s">
        <v>121</v>
      </c>
      <c r="C339" s="5" t="s">
        <v>8</v>
      </c>
      <c r="D339" s="8">
        <v>45</v>
      </c>
    </row>
    <row r="340" spans="1:5" outlineLevel="1" x14ac:dyDescent="0.2">
      <c r="A340" s="11"/>
      <c r="B340" s="12" t="s">
        <v>120</v>
      </c>
      <c r="C340" s="5" t="s">
        <v>6</v>
      </c>
      <c r="D340" s="8">
        <v>1</v>
      </c>
    </row>
    <row r="341" spans="1:5" outlineLevel="1" x14ac:dyDescent="0.2">
      <c r="A341" s="11"/>
      <c r="B341" s="12" t="s">
        <v>122</v>
      </c>
      <c r="C341" s="5" t="s">
        <v>6</v>
      </c>
      <c r="D341" s="8">
        <v>1</v>
      </c>
    </row>
    <row r="342" spans="1:5" outlineLevel="1" x14ac:dyDescent="0.2">
      <c r="A342" s="11"/>
      <c r="B342" s="12" t="s">
        <v>113</v>
      </c>
      <c r="C342" s="5" t="s">
        <v>6</v>
      </c>
      <c r="D342" s="8">
        <v>1</v>
      </c>
    </row>
    <row r="343" spans="1:5" outlineLevel="1" x14ac:dyDescent="0.2">
      <c r="A343" s="11"/>
      <c r="B343" s="12" t="s">
        <v>123</v>
      </c>
      <c r="C343" s="5" t="s">
        <v>6</v>
      </c>
      <c r="D343" s="8">
        <v>1</v>
      </c>
    </row>
    <row r="344" spans="1:5" outlineLevel="1" x14ac:dyDescent="0.2">
      <c r="A344" s="11"/>
      <c r="B344" s="12" t="s">
        <v>124</v>
      </c>
      <c r="C344" s="5" t="s">
        <v>6</v>
      </c>
      <c r="D344" s="8">
        <v>1</v>
      </c>
    </row>
    <row r="345" spans="1:5" outlineLevel="1" x14ac:dyDescent="0.2">
      <c r="A345" s="11"/>
      <c r="B345" s="12" t="s">
        <v>125</v>
      </c>
      <c r="C345" s="5" t="s">
        <v>8</v>
      </c>
      <c r="D345" s="8">
        <v>244</v>
      </c>
    </row>
    <row r="346" spans="1:5" outlineLevel="1" x14ac:dyDescent="0.2">
      <c r="A346" s="11"/>
      <c r="B346" s="12" t="s">
        <v>126</v>
      </c>
      <c r="C346" s="5" t="s">
        <v>8</v>
      </c>
      <c r="D346" s="8">
        <v>123</v>
      </c>
    </row>
    <row r="347" spans="1:5" outlineLevel="1" x14ac:dyDescent="0.2">
      <c r="A347" s="11"/>
      <c r="B347" s="12" t="s">
        <v>127</v>
      </c>
      <c r="C347" s="5" t="s">
        <v>8</v>
      </c>
      <c r="D347" s="8">
        <v>4</v>
      </c>
    </row>
    <row r="348" spans="1:5" outlineLevel="1" x14ac:dyDescent="0.2">
      <c r="A348" s="11"/>
      <c r="B348" s="12" t="s">
        <v>128</v>
      </c>
      <c r="C348" s="5" t="s">
        <v>8</v>
      </c>
      <c r="D348" s="8">
        <v>2</v>
      </c>
    </row>
    <row r="349" spans="1:5" outlineLevel="1" x14ac:dyDescent="0.2">
      <c r="A349" s="24"/>
      <c r="B349" s="12" t="s">
        <v>129</v>
      </c>
      <c r="C349" s="5" t="s">
        <v>8</v>
      </c>
      <c r="D349" s="8">
        <v>5</v>
      </c>
    </row>
    <row r="350" spans="1:5" outlineLevel="1" x14ac:dyDescent="0.2">
      <c r="A350" s="24"/>
      <c r="B350" s="12" t="s">
        <v>130</v>
      </c>
      <c r="C350" s="5" t="s">
        <v>8</v>
      </c>
      <c r="D350" s="8">
        <v>1</v>
      </c>
    </row>
    <row r="351" spans="1:5" ht="25.5" outlineLevel="1" x14ac:dyDescent="0.2">
      <c r="A351" s="28"/>
      <c r="B351" s="14" t="s">
        <v>131</v>
      </c>
      <c r="C351" s="5" t="s">
        <v>8</v>
      </c>
      <c r="D351" s="8">
        <v>50</v>
      </c>
    </row>
    <row r="352" spans="1:5" outlineLevel="1" x14ac:dyDescent="0.2">
      <c r="A352" s="28"/>
      <c r="B352" s="14" t="s">
        <v>132</v>
      </c>
      <c r="C352" s="5" t="s">
        <v>8</v>
      </c>
      <c r="D352" s="8">
        <v>51</v>
      </c>
    </row>
    <row r="353" spans="1:4" outlineLevel="1" x14ac:dyDescent="0.2">
      <c r="A353" s="28"/>
      <c r="B353" s="14" t="s">
        <v>133</v>
      </c>
      <c r="C353" s="5" t="s">
        <v>8</v>
      </c>
      <c r="D353" s="8">
        <v>43</v>
      </c>
    </row>
    <row r="354" spans="1:4" outlineLevel="1" x14ac:dyDescent="0.2">
      <c r="A354" s="28"/>
      <c r="B354" s="14" t="s">
        <v>134</v>
      </c>
      <c r="C354" s="5" t="s">
        <v>8</v>
      </c>
      <c r="D354" s="8">
        <v>1</v>
      </c>
    </row>
    <row r="355" spans="1:4" outlineLevel="1" x14ac:dyDescent="0.2">
      <c r="A355" s="28"/>
      <c r="B355" s="14" t="s">
        <v>135</v>
      </c>
      <c r="C355" s="5" t="s">
        <v>8</v>
      </c>
      <c r="D355" s="8">
        <v>4</v>
      </c>
    </row>
    <row r="356" spans="1:4" outlineLevel="1" x14ac:dyDescent="0.2">
      <c r="A356" s="28"/>
      <c r="B356" s="14" t="s">
        <v>136</v>
      </c>
      <c r="C356" s="5" t="s">
        <v>8</v>
      </c>
      <c r="D356" s="8">
        <v>1</v>
      </c>
    </row>
    <row r="357" spans="1:4" outlineLevel="1" x14ac:dyDescent="0.2">
      <c r="A357" s="28"/>
      <c r="B357" s="14" t="s">
        <v>137</v>
      </c>
      <c r="C357" s="5" t="s">
        <v>8</v>
      </c>
      <c r="D357" s="8">
        <v>46</v>
      </c>
    </row>
    <row r="358" spans="1:4" outlineLevel="1" x14ac:dyDescent="0.2">
      <c r="A358" s="28"/>
      <c r="B358" s="14" t="s">
        <v>138</v>
      </c>
      <c r="C358" s="5" t="s">
        <v>8</v>
      </c>
      <c r="D358" s="8">
        <v>38</v>
      </c>
    </row>
    <row r="359" spans="1:4" outlineLevel="1" x14ac:dyDescent="0.2">
      <c r="A359" s="28"/>
      <c r="B359" s="14" t="s">
        <v>139</v>
      </c>
      <c r="C359" s="5" t="s">
        <v>8</v>
      </c>
      <c r="D359" s="8">
        <v>86</v>
      </c>
    </row>
    <row r="360" spans="1:4" outlineLevel="1" x14ac:dyDescent="0.2">
      <c r="A360" s="28"/>
      <c r="B360" s="14" t="s">
        <v>140</v>
      </c>
      <c r="C360" s="5" t="s">
        <v>8</v>
      </c>
      <c r="D360" s="8">
        <v>38</v>
      </c>
    </row>
    <row r="361" spans="1:4" ht="25.5" outlineLevel="1" x14ac:dyDescent="0.2">
      <c r="A361" s="28"/>
      <c r="B361" s="14" t="s">
        <v>141</v>
      </c>
      <c r="C361" s="5" t="s">
        <v>6</v>
      </c>
      <c r="D361" s="8">
        <v>1</v>
      </c>
    </row>
    <row r="362" spans="1:4" outlineLevel="1" x14ac:dyDescent="0.2">
      <c r="A362" s="23"/>
      <c r="B362" s="12"/>
      <c r="C362" s="5"/>
      <c r="D362" s="8"/>
    </row>
    <row r="363" spans="1:4" outlineLevel="1" x14ac:dyDescent="0.2">
      <c r="A363" s="10" t="s">
        <v>25</v>
      </c>
      <c r="B363" s="9"/>
    </row>
    <row r="364" spans="1:4" outlineLevel="1" x14ac:dyDescent="0.2">
      <c r="A364" s="11"/>
      <c r="B364" s="12" t="s">
        <v>110</v>
      </c>
      <c r="C364" s="5" t="s">
        <v>6</v>
      </c>
      <c r="D364" s="8">
        <v>1</v>
      </c>
    </row>
    <row r="365" spans="1:4" outlineLevel="1" x14ac:dyDescent="0.2">
      <c r="A365" s="11"/>
      <c r="B365" s="12" t="s">
        <v>111</v>
      </c>
      <c r="C365" s="5" t="s">
        <v>8</v>
      </c>
      <c r="D365" s="8">
        <v>49</v>
      </c>
    </row>
    <row r="366" spans="1:4" outlineLevel="1" x14ac:dyDescent="0.2">
      <c r="A366" s="11"/>
      <c r="B366" s="12" t="s">
        <v>112</v>
      </c>
      <c r="C366" s="5" t="s">
        <v>8</v>
      </c>
      <c r="D366" s="8">
        <v>2</v>
      </c>
    </row>
    <row r="367" spans="1:4" outlineLevel="1" x14ac:dyDescent="0.2">
      <c r="A367" s="11"/>
      <c r="B367" s="12" t="s">
        <v>113</v>
      </c>
      <c r="C367" s="5" t="s">
        <v>6</v>
      </c>
      <c r="D367" s="8">
        <v>2</v>
      </c>
    </row>
    <row r="368" spans="1:4" outlineLevel="1" x14ac:dyDescent="0.2">
      <c r="A368" s="11"/>
      <c r="B368" s="12" t="s">
        <v>114</v>
      </c>
      <c r="C368" s="5" t="s">
        <v>6</v>
      </c>
      <c r="D368" s="8">
        <v>1</v>
      </c>
    </row>
    <row r="369" spans="1:4" outlineLevel="1" x14ac:dyDescent="0.2">
      <c r="A369" s="11"/>
      <c r="B369" s="12" t="s">
        <v>115</v>
      </c>
      <c r="C369" s="5"/>
      <c r="D369" s="8"/>
    </row>
    <row r="370" spans="1:4" outlineLevel="1" x14ac:dyDescent="0.2">
      <c r="A370" s="11"/>
      <c r="B370" s="12" t="s">
        <v>116</v>
      </c>
      <c r="C370" s="5" t="s">
        <v>6</v>
      </c>
      <c r="D370" s="8">
        <v>1</v>
      </c>
    </row>
    <row r="371" spans="1:4" outlineLevel="1" x14ac:dyDescent="0.2">
      <c r="A371" s="11"/>
      <c r="B371" s="12" t="s">
        <v>117</v>
      </c>
      <c r="C371" s="5" t="s">
        <v>15</v>
      </c>
      <c r="D371" s="8">
        <v>930.41</v>
      </c>
    </row>
    <row r="372" spans="1:4" outlineLevel="1" x14ac:dyDescent="0.2">
      <c r="A372" s="11"/>
      <c r="B372" s="12" t="s">
        <v>118</v>
      </c>
      <c r="C372" s="5" t="s">
        <v>6</v>
      </c>
      <c r="D372" s="8">
        <v>1</v>
      </c>
    </row>
    <row r="373" spans="1:4" outlineLevel="1" x14ac:dyDescent="0.2">
      <c r="A373" s="11"/>
      <c r="B373" s="12" t="s">
        <v>119</v>
      </c>
      <c r="C373" s="5" t="s">
        <v>8</v>
      </c>
      <c r="D373" s="8">
        <v>72</v>
      </c>
    </row>
    <row r="374" spans="1:4" outlineLevel="1" x14ac:dyDescent="0.2">
      <c r="A374" s="11"/>
      <c r="B374" s="12" t="s">
        <v>120</v>
      </c>
      <c r="C374" s="5" t="s">
        <v>6</v>
      </c>
      <c r="D374" s="8">
        <v>1</v>
      </c>
    </row>
    <row r="375" spans="1:4" outlineLevel="1" x14ac:dyDescent="0.2">
      <c r="A375" s="11"/>
      <c r="B375" s="12" t="s">
        <v>121</v>
      </c>
      <c r="C375" s="5" t="s">
        <v>8</v>
      </c>
      <c r="D375" s="8">
        <v>81</v>
      </c>
    </row>
    <row r="376" spans="1:4" outlineLevel="1" x14ac:dyDescent="0.2">
      <c r="A376" s="11"/>
      <c r="B376" s="12" t="s">
        <v>120</v>
      </c>
      <c r="C376" s="5" t="s">
        <v>6</v>
      </c>
      <c r="D376" s="8">
        <v>1</v>
      </c>
    </row>
    <row r="377" spans="1:4" outlineLevel="1" x14ac:dyDescent="0.2">
      <c r="A377" s="11"/>
      <c r="B377" s="12" t="s">
        <v>122</v>
      </c>
      <c r="C377" s="5" t="s">
        <v>6</v>
      </c>
      <c r="D377" s="8">
        <v>1</v>
      </c>
    </row>
    <row r="378" spans="1:4" outlineLevel="1" x14ac:dyDescent="0.2">
      <c r="A378" s="11"/>
      <c r="B378" s="12" t="s">
        <v>113</v>
      </c>
      <c r="C378" s="5" t="s">
        <v>6</v>
      </c>
      <c r="D378" s="8">
        <v>1</v>
      </c>
    </row>
    <row r="379" spans="1:4" outlineLevel="1" x14ac:dyDescent="0.2">
      <c r="A379" s="11"/>
      <c r="B379" s="12" t="s">
        <v>123</v>
      </c>
      <c r="C379" s="5" t="s">
        <v>6</v>
      </c>
      <c r="D379" s="8">
        <v>1</v>
      </c>
    </row>
    <row r="380" spans="1:4" outlineLevel="1" x14ac:dyDescent="0.2">
      <c r="A380" s="11"/>
      <c r="B380" s="12" t="s">
        <v>124</v>
      </c>
      <c r="C380" s="5" t="s">
        <v>6</v>
      </c>
      <c r="D380" s="8">
        <v>1</v>
      </c>
    </row>
    <row r="381" spans="1:4" outlineLevel="1" x14ac:dyDescent="0.2">
      <c r="A381" s="11"/>
      <c r="B381" s="12" t="s">
        <v>125</v>
      </c>
      <c r="C381" s="5" t="s">
        <v>8</v>
      </c>
      <c r="D381" s="8">
        <v>299</v>
      </c>
    </row>
    <row r="382" spans="1:4" outlineLevel="1" x14ac:dyDescent="0.2">
      <c r="A382" s="11"/>
      <c r="B382" s="12" t="s">
        <v>126</v>
      </c>
      <c r="C382" s="5" t="s">
        <v>8</v>
      </c>
      <c r="D382" s="8">
        <v>280</v>
      </c>
    </row>
    <row r="383" spans="1:4" outlineLevel="1" x14ac:dyDescent="0.2">
      <c r="A383" s="24"/>
      <c r="B383" s="12" t="s">
        <v>129</v>
      </c>
      <c r="C383" s="5" t="s">
        <v>8</v>
      </c>
      <c r="D383" s="8">
        <v>2</v>
      </c>
    </row>
    <row r="384" spans="1:4" outlineLevel="1" x14ac:dyDescent="0.2">
      <c r="A384" s="24"/>
      <c r="B384" s="12" t="s">
        <v>142</v>
      </c>
      <c r="C384" s="5" t="s">
        <v>8</v>
      </c>
      <c r="D384" s="8">
        <v>22</v>
      </c>
    </row>
    <row r="385" spans="1:4" ht="25.5" outlineLevel="1" x14ac:dyDescent="0.2">
      <c r="A385" s="28"/>
      <c r="B385" s="14" t="s">
        <v>131</v>
      </c>
      <c r="C385" s="5" t="s">
        <v>8</v>
      </c>
      <c r="D385" s="8">
        <v>79</v>
      </c>
    </row>
    <row r="386" spans="1:4" outlineLevel="1" x14ac:dyDescent="0.2">
      <c r="A386" s="28"/>
      <c r="B386" s="14" t="s">
        <v>132</v>
      </c>
      <c r="C386" s="5" t="s">
        <v>8</v>
      </c>
      <c r="D386" s="8">
        <v>77</v>
      </c>
    </row>
    <row r="387" spans="1:4" outlineLevel="1" x14ac:dyDescent="0.2">
      <c r="A387" s="28"/>
      <c r="B387" s="14" t="s">
        <v>133</v>
      </c>
      <c r="C387" s="5" t="s">
        <v>8</v>
      </c>
      <c r="D387" s="8">
        <v>75</v>
      </c>
    </row>
    <row r="388" spans="1:4" outlineLevel="1" x14ac:dyDescent="0.2">
      <c r="A388" s="28"/>
      <c r="B388" s="14" t="s">
        <v>134</v>
      </c>
      <c r="C388" s="5" t="s">
        <v>8</v>
      </c>
      <c r="D388" s="8">
        <v>3</v>
      </c>
    </row>
    <row r="389" spans="1:4" outlineLevel="1" x14ac:dyDescent="0.2">
      <c r="A389" s="28"/>
      <c r="B389" s="14" t="s">
        <v>135</v>
      </c>
      <c r="C389" s="5" t="s">
        <v>8</v>
      </c>
      <c r="D389" s="8">
        <v>4</v>
      </c>
    </row>
    <row r="390" spans="1:4" outlineLevel="1" x14ac:dyDescent="0.2">
      <c r="A390" s="28"/>
      <c r="B390" s="14" t="s">
        <v>143</v>
      </c>
      <c r="C390" s="5" t="s">
        <v>8</v>
      </c>
      <c r="D390" s="8">
        <v>12</v>
      </c>
    </row>
    <row r="391" spans="1:4" outlineLevel="1" x14ac:dyDescent="0.2">
      <c r="A391" s="28"/>
      <c r="B391" s="14" t="s">
        <v>137</v>
      </c>
      <c r="C391" s="5" t="s">
        <v>8</v>
      </c>
      <c r="D391" s="8">
        <v>56</v>
      </c>
    </row>
    <row r="392" spans="1:4" outlineLevel="1" x14ac:dyDescent="0.2">
      <c r="A392" s="28"/>
      <c r="B392" s="14" t="s">
        <v>138</v>
      </c>
      <c r="C392" s="5" t="s">
        <v>8</v>
      </c>
      <c r="D392" s="8">
        <v>84</v>
      </c>
    </row>
    <row r="393" spans="1:4" outlineLevel="1" x14ac:dyDescent="0.2">
      <c r="A393" s="28"/>
      <c r="B393" s="14" t="s">
        <v>139</v>
      </c>
      <c r="C393" s="5" t="s">
        <v>8</v>
      </c>
      <c r="D393" s="8">
        <v>138</v>
      </c>
    </row>
    <row r="394" spans="1:4" outlineLevel="1" x14ac:dyDescent="0.2">
      <c r="A394" s="28"/>
      <c r="B394" s="14" t="s">
        <v>144</v>
      </c>
      <c r="C394" s="5" t="s">
        <v>8</v>
      </c>
      <c r="D394" s="8">
        <v>14</v>
      </c>
    </row>
    <row r="395" spans="1:4" outlineLevel="1" x14ac:dyDescent="0.2">
      <c r="A395" s="28"/>
      <c r="B395" s="14" t="s">
        <v>140</v>
      </c>
      <c r="C395" s="5" t="s">
        <v>8</v>
      </c>
      <c r="D395" s="8">
        <v>84</v>
      </c>
    </row>
    <row r="396" spans="1:4" ht="25.5" outlineLevel="1" x14ac:dyDescent="0.2">
      <c r="A396" s="28"/>
      <c r="B396" s="14" t="s">
        <v>141</v>
      </c>
      <c r="C396" s="5" t="s">
        <v>6</v>
      </c>
      <c r="D396" s="8">
        <v>1</v>
      </c>
    </row>
    <row r="397" spans="1:4" outlineLevel="1" x14ac:dyDescent="0.2">
      <c r="A397" s="23"/>
      <c r="B397" s="12"/>
      <c r="C397" s="5"/>
      <c r="D397" s="8"/>
    </row>
    <row r="398" spans="1:4" outlineLevel="1" x14ac:dyDescent="0.2">
      <c r="A398" s="10" t="s">
        <v>30</v>
      </c>
      <c r="B398" s="9"/>
    </row>
    <row r="399" spans="1:4" outlineLevel="1" x14ac:dyDescent="0.2">
      <c r="A399" s="11"/>
      <c r="B399" s="12" t="s">
        <v>110</v>
      </c>
      <c r="C399" s="5" t="s">
        <v>6</v>
      </c>
      <c r="D399" s="8">
        <v>1</v>
      </c>
    </row>
    <row r="400" spans="1:4" outlineLevel="1" x14ac:dyDescent="0.2">
      <c r="A400" s="11"/>
      <c r="B400" s="12" t="s">
        <v>111</v>
      </c>
      <c r="C400" s="5" t="s">
        <v>8</v>
      </c>
      <c r="D400" s="8">
        <v>38</v>
      </c>
    </row>
    <row r="401" spans="1:4" outlineLevel="1" x14ac:dyDescent="0.2">
      <c r="A401" s="11"/>
      <c r="B401" s="12" t="s">
        <v>113</v>
      </c>
      <c r="C401" s="5" t="s">
        <v>6</v>
      </c>
      <c r="D401" s="8">
        <v>1</v>
      </c>
    </row>
    <row r="402" spans="1:4" outlineLevel="1" x14ac:dyDescent="0.2">
      <c r="A402" s="11"/>
      <c r="B402" s="12" t="s">
        <v>114</v>
      </c>
      <c r="C402" s="5" t="s">
        <v>6</v>
      </c>
      <c r="D402" s="8">
        <v>1</v>
      </c>
    </row>
    <row r="403" spans="1:4" outlineLevel="1" x14ac:dyDescent="0.2">
      <c r="A403" s="11"/>
      <c r="B403" s="12" t="s">
        <v>115</v>
      </c>
      <c r="C403" s="5"/>
      <c r="D403" s="8"/>
    </row>
    <row r="404" spans="1:4" outlineLevel="1" x14ac:dyDescent="0.2">
      <c r="A404" s="11"/>
      <c r="B404" s="12" t="s">
        <v>116</v>
      </c>
      <c r="C404" s="5" t="s">
        <v>6</v>
      </c>
      <c r="D404" s="8">
        <v>1</v>
      </c>
    </row>
    <row r="405" spans="1:4" outlineLevel="1" x14ac:dyDescent="0.2">
      <c r="A405" s="11"/>
      <c r="B405" s="12" t="s">
        <v>117</v>
      </c>
      <c r="C405" s="5" t="s">
        <v>15</v>
      </c>
      <c r="D405" s="8">
        <v>341.94</v>
      </c>
    </row>
    <row r="406" spans="1:4" outlineLevel="1" x14ac:dyDescent="0.2">
      <c r="A406" s="11"/>
      <c r="B406" s="12" t="s">
        <v>118</v>
      </c>
      <c r="C406" s="5" t="s">
        <v>6</v>
      </c>
      <c r="D406" s="8">
        <v>1</v>
      </c>
    </row>
    <row r="407" spans="1:4" outlineLevel="1" x14ac:dyDescent="0.2">
      <c r="A407" s="11"/>
      <c r="B407" s="12" t="s">
        <v>119</v>
      </c>
      <c r="C407" s="5" t="s">
        <v>8</v>
      </c>
      <c r="D407" s="8">
        <v>61</v>
      </c>
    </row>
    <row r="408" spans="1:4" outlineLevel="1" x14ac:dyDescent="0.2">
      <c r="A408" s="11"/>
      <c r="B408" s="12" t="s">
        <v>120</v>
      </c>
      <c r="C408" s="5" t="s">
        <v>6</v>
      </c>
      <c r="D408" s="8">
        <v>1</v>
      </c>
    </row>
    <row r="409" spans="1:4" outlineLevel="1" x14ac:dyDescent="0.2">
      <c r="A409" s="11"/>
      <c r="B409" s="12" t="s">
        <v>121</v>
      </c>
      <c r="C409" s="5" t="s">
        <v>8</v>
      </c>
      <c r="D409" s="8">
        <v>56</v>
      </c>
    </row>
    <row r="410" spans="1:4" outlineLevel="1" x14ac:dyDescent="0.2">
      <c r="A410" s="11"/>
      <c r="B410" s="12" t="s">
        <v>120</v>
      </c>
      <c r="C410" s="5" t="s">
        <v>6</v>
      </c>
      <c r="D410" s="8">
        <v>1</v>
      </c>
    </row>
    <row r="411" spans="1:4" outlineLevel="1" x14ac:dyDescent="0.2">
      <c r="A411" s="11"/>
      <c r="B411" s="12" t="s">
        <v>122</v>
      </c>
      <c r="C411" s="5" t="s">
        <v>6</v>
      </c>
      <c r="D411" s="8">
        <v>1</v>
      </c>
    </row>
    <row r="412" spans="1:4" outlineLevel="1" x14ac:dyDescent="0.2">
      <c r="A412" s="11"/>
      <c r="B412" s="12" t="s">
        <v>113</v>
      </c>
      <c r="C412" s="5" t="s">
        <v>6</v>
      </c>
      <c r="D412" s="8">
        <v>1</v>
      </c>
    </row>
    <row r="413" spans="1:4" outlineLevel="1" x14ac:dyDescent="0.2">
      <c r="A413" s="11"/>
      <c r="B413" s="12" t="s">
        <v>123</v>
      </c>
      <c r="C413" s="5" t="s">
        <v>6</v>
      </c>
      <c r="D413" s="8">
        <v>1</v>
      </c>
    </row>
    <row r="414" spans="1:4" outlineLevel="1" x14ac:dyDescent="0.2">
      <c r="A414" s="11"/>
      <c r="B414" s="12" t="s">
        <v>124</v>
      </c>
      <c r="C414" s="5" t="s">
        <v>6</v>
      </c>
      <c r="D414" s="8">
        <v>1</v>
      </c>
    </row>
    <row r="415" spans="1:4" outlineLevel="1" x14ac:dyDescent="0.2">
      <c r="A415" s="11"/>
      <c r="B415" s="12" t="s">
        <v>125</v>
      </c>
      <c r="C415" s="5" t="s">
        <v>8</v>
      </c>
      <c r="D415" s="8">
        <v>248</v>
      </c>
    </row>
    <row r="416" spans="1:4" outlineLevel="1" x14ac:dyDescent="0.2">
      <c r="A416" s="11"/>
      <c r="B416" s="12" t="s">
        <v>126</v>
      </c>
      <c r="C416" s="5" t="s">
        <v>8</v>
      </c>
      <c r="D416" s="8">
        <v>184</v>
      </c>
    </row>
    <row r="417" spans="1:4" outlineLevel="1" x14ac:dyDescent="0.2">
      <c r="A417" s="24"/>
      <c r="B417" s="12" t="s">
        <v>127</v>
      </c>
      <c r="C417" s="5" t="s">
        <v>8</v>
      </c>
      <c r="D417" s="8">
        <v>11</v>
      </c>
    </row>
    <row r="418" spans="1:4" ht="25.5" outlineLevel="1" x14ac:dyDescent="0.2">
      <c r="A418" s="28"/>
      <c r="B418" s="14" t="s">
        <v>131</v>
      </c>
      <c r="C418" s="5" t="s">
        <v>8</v>
      </c>
      <c r="D418" s="8">
        <v>62</v>
      </c>
    </row>
    <row r="419" spans="1:4" outlineLevel="1" x14ac:dyDescent="0.2">
      <c r="A419" s="28"/>
      <c r="B419" s="14" t="s">
        <v>132</v>
      </c>
      <c r="C419" s="5" t="s">
        <v>8</v>
      </c>
      <c r="D419" s="8">
        <v>67</v>
      </c>
    </row>
    <row r="420" spans="1:4" outlineLevel="1" x14ac:dyDescent="0.2">
      <c r="A420" s="28"/>
      <c r="B420" s="14" t="s">
        <v>133</v>
      </c>
      <c r="C420" s="5" t="s">
        <v>8</v>
      </c>
      <c r="D420" s="8">
        <v>62</v>
      </c>
    </row>
    <row r="421" spans="1:4" outlineLevel="1" x14ac:dyDescent="0.2">
      <c r="A421" s="28"/>
      <c r="B421" s="14" t="s">
        <v>137</v>
      </c>
      <c r="C421" s="5" t="s">
        <v>8</v>
      </c>
      <c r="D421" s="8">
        <v>35</v>
      </c>
    </row>
    <row r="422" spans="1:4" outlineLevel="1" x14ac:dyDescent="0.2">
      <c r="A422" s="28"/>
      <c r="B422" s="14" t="s">
        <v>138</v>
      </c>
      <c r="C422" s="5" t="s">
        <v>8</v>
      </c>
      <c r="D422" s="8">
        <v>34</v>
      </c>
    </row>
    <row r="423" spans="1:4" outlineLevel="1" x14ac:dyDescent="0.2">
      <c r="A423" s="28"/>
      <c r="B423" s="14" t="s">
        <v>139</v>
      </c>
      <c r="C423" s="5" t="s">
        <v>8</v>
      </c>
      <c r="D423" s="8">
        <v>101</v>
      </c>
    </row>
    <row r="424" spans="1:4" outlineLevel="1" x14ac:dyDescent="0.2">
      <c r="A424" s="28"/>
      <c r="B424" s="14" t="s">
        <v>140</v>
      </c>
      <c r="C424" s="5" t="s">
        <v>8</v>
      </c>
      <c r="D424" s="8">
        <v>34</v>
      </c>
    </row>
    <row r="425" spans="1:4" outlineLevel="1" x14ac:dyDescent="0.2">
      <c r="A425" s="28"/>
      <c r="B425" s="14" t="s">
        <v>145</v>
      </c>
      <c r="C425" s="5" t="s">
        <v>8</v>
      </c>
      <c r="D425" s="8">
        <v>8</v>
      </c>
    </row>
    <row r="426" spans="1:4" ht="25.5" outlineLevel="1" x14ac:dyDescent="0.2">
      <c r="A426" s="28"/>
      <c r="B426" s="14" t="s">
        <v>141</v>
      </c>
      <c r="C426" s="5" t="s">
        <v>6</v>
      </c>
      <c r="D426" s="8">
        <v>1</v>
      </c>
    </row>
    <row r="427" spans="1:4" outlineLevel="1" x14ac:dyDescent="0.2">
      <c r="A427" s="11"/>
      <c r="B427" s="12"/>
      <c r="D427" s="8"/>
    </row>
    <row r="428" spans="1:4" ht="13.5" outlineLevel="1" thickBot="1" x14ac:dyDescent="0.25">
      <c r="A428" s="25"/>
      <c r="B428" s="29"/>
      <c r="C428" s="29"/>
      <c r="D428" s="30"/>
    </row>
    <row r="429" spans="1:4" ht="13.5" outlineLevel="1" thickBot="1" x14ac:dyDescent="0.25">
      <c r="A429" s="46" t="s">
        <v>146</v>
      </c>
      <c r="B429" s="47"/>
      <c r="C429" s="47"/>
      <c r="D429" s="48"/>
    </row>
    <row r="430" spans="1:4" outlineLevel="1" x14ac:dyDescent="0.2">
      <c r="A430" s="31"/>
      <c r="B430" s="32"/>
      <c r="C430" s="33"/>
      <c r="D430" s="34"/>
    </row>
    <row r="431" spans="1:4" outlineLevel="1" x14ac:dyDescent="0.2">
      <c r="A431" s="10" t="s">
        <v>25</v>
      </c>
      <c r="B431" s="9"/>
    </row>
    <row r="432" spans="1:4" outlineLevel="1" x14ac:dyDescent="0.2">
      <c r="A432" s="31"/>
      <c r="B432" s="14" t="s">
        <v>147</v>
      </c>
      <c r="C432" s="5" t="s">
        <v>8</v>
      </c>
      <c r="D432" s="35">
        <v>2</v>
      </c>
    </row>
    <row r="433" spans="1:4" outlineLevel="1" x14ac:dyDescent="0.2"/>
    <row r="434" spans="1:4" outlineLevel="1" x14ac:dyDescent="0.2"/>
    <row r="435" spans="1:4" outlineLevel="1" x14ac:dyDescent="0.2">
      <c r="A435" s="49" t="s">
        <v>148</v>
      </c>
      <c r="B435" s="50"/>
      <c r="C435" s="50"/>
      <c r="D435" s="50"/>
    </row>
    <row r="436" spans="1:4" outlineLevel="1" x14ac:dyDescent="0.2">
      <c r="A436" s="31"/>
      <c r="B436" s="32"/>
      <c r="C436" s="33"/>
      <c r="D436" s="34"/>
    </row>
    <row r="437" spans="1:4" ht="25.5" outlineLevel="1" x14ac:dyDescent="0.2">
      <c r="A437" s="31"/>
      <c r="B437" s="14" t="s">
        <v>149</v>
      </c>
      <c r="C437" s="5" t="s">
        <v>8</v>
      </c>
      <c r="D437" s="35"/>
    </row>
    <row r="438" spans="1:4" outlineLevel="1" x14ac:dyDescent="0.2"/>
    <row r="440" spans="1:4" x14ac:dyDescent="0.2">
      <c r="A440" s="49" t="s">
        <v>150</v>
      </c>
      <c r="B440" s="50"/>
      <c r="C440" s="50"/>
      <c r="D440" s="50"/>
    </row>
    <row r="441" spans="1:4" hidden="1" outlineLevel="1" x14ac:dyDescent="0.2">
      <c r="A441" s="31"/>
      <c r="B441" s="32"/>
      <c r="C441" s="33"/>
      <c r="D441" s="34"/>
    </row>
    <row r="442" spans="1:4" hidden="1" outlineLevel="1" x14ac:dyDescent="0.2">
      <c r="A442" s="31"/>
      <c r="B442" s="14" t="s">
        <v>151</v>
      </c>
      <c r="C442" s="5" t="s">
        <v>8</v>
      </c>
      <c r="D442" s="35">
        <v>43</v>
      </c>
    </row>
    <row r="443" spans="1:4" hidden="1" outlineLevel="1" x14ac:dyDescent="0.2">
      <c r="A443" s="31"/>
      <c r="B443" s="14" t="s">
        <v>152</v>
      </c>
      <c r="C443" s="5" t="s">
        <v>8</v>
      </c>
      <c r="D443" s="35">
        <v>19</v>
      </c>
    </row>
    <row r="444" spans="1:4" collapsed="1" x14ac:dyDescent="0.2">
      <c r="A444" s="31"/>
      <c r="B444" s="14" t="s">
        <v>153</v>
      </c>
      <c r="C444" s="5" t="s">
        <v>8</v>
      </c>
      <c r="D444" s="35">
        <v>3</v>
      </c>
    </row>
    <row r="445" spans="1:4" x14ac:dyDescent="0.2">
      <c r="A445" s="31"/>
      <c r="B445" s="14" t="s">
        <v>154</v>
      </c>
      <c r="C445" s="5" t="s">
        <v>8</v>
      </c>
      <c r="D445" s="35">
        <v>43</v>
      </c>
    </row>
    <row r="446" spans="1:4" x14ac:dyDescent="0.2">
      <c r="A446" s="31"/>
      <c r="B446" s="14" t="s">
        <v>155</v>
      </c>
      <c r="C446" s="5" t="s">
        <v>8</v>
      </c>
      <c r="D446" s="35">
        <v>22</v>
      </c>
    </row>
    <row r="447" spans="1:4" hidden="1" outlineLevel="1" x14ac:dyDescent="0.2">
      <c r="A447" s="31"/>
      <c r="B447" s="14" t="s">
        <v>156</v>
      </c>
      <c r="C447" s="5" t="s">
        <v>8</v>
      </c>
      <c r="D447" s="35">
        <v>43</v>
      </c>
    </row>
    <row r="448" spans="1:4" hidden="1" outlineLevel="1" x14ac:dyDescent="0.2">
      <c r="A448" s="31"/>
      <c r="B448" s="14" t="s">
        <v>157</v>
      </c>
      <c r="C448" s="5" t="s">
        <v>8</v>
      </c>
      <c r="D448" s="35">
        <v>22</v>
      </c>
    </row>
    <row r="449" spans="1:4" collapsed="1" x14ac:dyDescent="0.2">
      <c r="A449" s="31"/>
      <c r="B449" s="14" t="s">
        <v>158</v>
      </c>
      <c r="C449" s="5" t="s">
        <v>8</v>
      </c>
      <c r="D449" s="35">
        <v>3</v>
      </c>
    </row>
    <row r="450" spans="1:4" x14ac:dyDescent="0.2">
      <c r="A450" s="31"/>
      <c r="B450" s="14" t="s">
        <v>159</v>
      </c>
      <c r="C450" s="5" t="s">
        <v>8</v>
      </c>
      <c r="D450" s="35">
        <v>26</v>
      </c>
    </row>
    <row r="451" spans="1:4" x14ac:dyDescent="0.2">
      <c r="A451" s="31"/>
      <c r="B451" s="6" t="s">
        <v>160</v>
      </c>
      <c r="C451" s="5" t="s">
        <v>161</v>
      </c>
      <c r="D451" s="35">
        <v>12</v>
      </c>
    </row>
    <row r="452" spans="1:4" outlineLevel="1" x14ac:dyDescent="0.2"/>
    <row r="453" spans="1:4" ht="13.5" outlineLevel="1" thickBot="1" x14ac:dyDescent="0.25"/>
    <row r="454" spans="1:4" ht="13.5" outlineLevel="1" thickBot="1" x14ac:dyDescent="0.25">
      <c r="A454" s="46" t="s">
        <v>162</v>
      </c>
      <c r="B454" s="47"/>
      <c r="C454" s="47"/>
      <c r="D454" s="48"/>
    </row>
    <row r="455" spans="1:4" outlineLevel="1" x14ac:dyDescent="0.2">
      <c r="A455" s="31"/>
      <c r="B455" s="32"/>
      <c r="C455" s="33"/>
      <c r="D455" s="34"/>
    </row>
    <row r="456" spans="1:4" outlineLevel="1" x14ac:dyDescent="0.2">
      <c r="A456" s="31"/>
      <c r="B456" s="14" t="s">
        <v>163</v>
      </c>
      <c r="C456" s="5" t="s">
        <v>18</v>
      </c>
      <c r="D456" s="35">
        <v>1</v>
      </c>
    </row>
    <row r="457" spans="1:4" outlineLevel="1" x14ac:dyDescent="0.2">
      <c r="A457" s="31"/>
      <c r="B457" s="14" t="s">
        <v>164</v>
      </c>
      <c r="C457" s="5" t="s">
        <v>18</v>
      </c>
      <c r="D457" s="35">
        <v>1</v>
      </c>
    </row>
    <row r="458" spans="1:4" outlineLevel="1" x14ac:dyDescent="0.2">
      <c r="A458" s="31"/>
      <c r="B458" s="14" t="s">
        <v>165</v>
      </c>
      <c r="C458" s="5" t="s">
        <v>18</v>
      </c>
      <c r="D458" s="35">
        <v>1</v>
      </c>
    </row>
    <row r="459" spans="1:4" outlineLevel="1" x14ac:dyDescent="0.2">
      <c r="A459" s="31"/>
      <c r="B459" s="14" t="s">
        <v>166</v>
      </c>
      <c r="C459" s="5" t="s">
        <v>18</v>
      </c>
      <c r="D459" s="35">
        <v>1</v>
      </c>
    </row>
    <row r="460" spans="1:4" outlineLevel="1" x14ac:dyDescent="0.2">
      <c r="A460" s="31"/>
      <c r="B460" s="14" t="s">
        <v>167</v>
      </c>
      <c r="C460" s="5" t="s">
        <v>18</v>
      </c>
      <c r="D460" s="35">
        <v>1</v>
      </c>
    </row>
    <row r="461" spans="1:4" ht="38.25" outlineLevel="1" x14ac:dyDescent="0.2">
      <c r="A461" s="31"/>
      <c r="B461" s="14" t="s">
        <v>168</v>
      </c>
      <c r="C461" s="5" t="s">
        <v>18</v>
      </c>
      <c r="D461" s="35">
        <v>1</v>
      </c>
    </row>
    <row r="462" spans="1:4" outlineLevel="1" x14ac:dyDescent="0.2">
      <c r="A462" s="31"/>
      <c r="B462" s="14" t="s">
        <v>169</v>
      </c>
      <c r="C462" s="5" t="s">
        <v>18</v>
      </c>
      <c r="D462" s="35">
        <v>1</v>
      </c>
    </row>
    <row r="463" spans="1:4" x14ac:dyDescent="0.2">
      <c r="A463" s="31"/>
      <c r="B463" s="14" t="s">
        <v>170</v>
      </c>
      <c r="C463" s="5" t="s">
        <v>18</v>
      </c>
      <c r="D463" s="35">
        <v>1</v>
      </c>
    </row>
    <row r="464" spans="1:4" x14ac:dyDescent="0.2">
      <c r="A464" s="31"/>
      <c r="B464" s="14" t="s">
        <v>171</v>
      </c>
      <c r="C464" s="5" t="s">
        <v>18</v>
      </c>
      <c r="D464" s="35">
        <v>1</v>
      </c>
    </row>
    <row r="465" spans="1:6" x14ac:dyDescent="0.2">
      <c r="A465" s="31"/>
      <c r="B465" s="14" t="s">
        <v>172</v>
      </c>
      <c r="C465" s="5" t="s">
        <v>18</v>
      </c>
      <c r="D465" s="35">
        <v>1</v>
      </c>
    </row>
    <row r="466" spans="1:6" hidden="1" outlineLevel="1" x14ac:dyDescent="0.2"/>
    <row r="467" spans="1:6" hidden="1" outlineLevel="1" x14ac:dyDescent="0.2">
      <c r="A467" s="15"/>
    </row>
    <row r="468" spans="1:6" hidden="1" outlineLevel="1" x14ac:dyDescent="0.2">
      <c r="A468" s="36" t="s">
        <v>173</v>
      </c>
      <c r="E468" s="37"/>
    </row>
    <row r="469" spans="1:6" hidden="1" outlineLevel="1" x14ac:dyDescent="0.2">
      <c r="A469" s="15"/>
    </row>
    <row r="470" spans="1:6" hidden="1" outlineLevel="1" x14ac:dyDescent="0.2">
      <c r="A470" s="15"/>
    </row>
    <row r="471" spans="1:6" ht="15" hidden="1" outlineLevel="1" x14ac:dyDescent="0.2">
      <c r="A471" s="39"/>
      <c r="B471" s="40"/>
      <c r="C471" s="45"/>
      <c r="D471" s="45"/>
      <c r="E471" s="41"/>
    </row>
    <row r="472" spans="1:6" hidden="1" outlineLevel="1" x14ac:dyDescent="0.2">
      <c r="A472" s="10"/>
    </row>
    <row r="473" spans="1:6" hidden="1" outlineLevel="1" x14ac:dyDescent="0.2">
      <c r="B473" s="42"/>
      <c r="D473" s="6"/>
    </row>
    <row r="474" spans="1:6" hidden="1" outlineLevel="1" x14ac:dyDescent="0.2">
      <c r="B474" s="43"/>
    </row>
    <row r="475" spans="1:6" hidden="1" outlineLevel="1" x14ac:dyDescent="0.2"/>
    <row r="476" spans="1:6" hidden="1" outlineLevel="1" x14ac:dyDescent="0.2"/>
    <row r="477" spans="1:6" collapsed="1" x14ac:dyDescent="0.2"/>
    <row r="479" spans="1:6" hidden="1" outlineLevel="1" x14ac:dyDescent="0.2">
      <c r="F479" s="38"/>
    </row>
    <row r="480" spans="1:6" collapsed="1" x14ac:dyDescent="0.2"/>
    <row r="482" spans="1:8" s="40" customFormat="1" x14ac:dyDescent="0.2">
      <c r="A482" s="5"/>
      <c r="B482" s="6"/>
      <c r="C482" s="6"/>
      <c r="D482" s="7"/>
      <c r="E482" s="6"/>
      <c r="H482" s="40" t="s">
        <v>174</v>
      </c>
    </row>
    <row r="483" spans="1:8" hidden="1" outlineLevel="1" x14ac:dyDescent="0.2"/>
    <row r="484" spans="1:8" hidden="1" outlineLevel="1" x14ac:dyDescent="0.2"/>
    <row r="485" spans="1:8" collapsed="1" x14ac:dyDescent="0.2"/>
  </sheetData>
  <mergeCells count="14">
    <mergeCell ref="C471:D471"/>
    <mergeCell ref="A2:D2"/>
    <mergeCell ref="A6:D6"/>
    <mergeCell ref="A76:D76"/>
    <mergeCell ref="A134:D134"/>
    <mergeCell ref="A163:D163"/>
    <mergeCell ref="A203:D203"/>
    <mergeCell ref="A237:D237"/>
    <mergeCell ref="A285:D285"/>
    <mergeCell ref="A325:D325"/>
    <mergeCell ref="A429:D429"/>
    <mergeCell ref="A435:D435"/>
    <mergeCell ref="A440:D440"/>
    <mergeCell ref="A454:D454"/>
  </mergeCells>
  <pageMargins left="2.4803149606299213" right="0.70866141732283472" top="0.74803149606299213" bottom="0.74803149606299213" header="0.31496062992125984" footer="0.31496062992125984"/>
  <pageSetup paperSize="9" scale="32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morisotje</dc:creator>
  <cp:lastModifiedBy>LEBLANC Charlotte</cp:lastModifiedBy>
  <cp:lastPrinted>2020-08-11T09:48:07Z</cp:lastPrinted>
  <dcterms:created xsi:type="dcterms:W3CDTF">2020-08-11T09:44:44Z</dcterms:created>
  <dcterms:modified xsi:type="dcterms:W3CDTF">2020-08-14T12:19:30Z</dcterms:modified>
</cp:coreProperties>
</file>